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位移电压曲线Travel &amp; Voltage" sheetId="5" r:id="rId1"/>
    <sheet name="线性度Linearity" sheetId="7" r:id="rId2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<sst xmlns="http://schemas.openxmlformats.org/spreadsheetml/2006/main" count="39" uniqueCount="24">
  <si>
    <t>位移与电压曲线/Displacement vs Voltage Curve</t>
  </si>
  <si>
    <t>电压Voltage (V)</t>
  </si>
  <si>
    <t xml:space="preserve">开环Open-loop </t>
  </si>
  <si>
    <t>闭环/Closed-loop</t>
  </si>
  <si>
    <t>角度Angle(mrad)</t>
  </si>
  <si>
    <t>www.coremorrow.com</t>
  </si>
  <si>
    <t>微信服务号/Wechat</t>
  </si>
  <si>
    <t>测试环境/Test Condition</t>
  </si>
  <si>
    <t>型号/Model</t>
  </si>
  <si>
    <t>S38.T1S-C1</t>
  </si>
  <si>
    <t>测试温度/Temperature</t>
  </si>
  <si>
    <t>20℃，31%RH</t>
  </si>
  <si>
    <t>负载/Load</t>
  </si>
  <si>
    <t>空载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</si>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</sst>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#,##0.000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1"/>
      <name val="微软雅黑"/>
      <charset val="134"/>
    </font>
    <font>
      <sz val="10"/>
      <name val="微软雅黑"/>
      <charset val="134"/>
    </font>
    <font>
      <b/>
      <sz val="10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11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6" borderId="4" applyNumberFormat="0" applyAlignment="0" applyProtection="0">
      <alignment vertical="center"/>
    </xf>
    <xf numFmtId="0" fontId="24" fillId="16" borderId="2" applyNumberFormat="0" applyAlignment="0" applyProtection="0">
      <alignment vertical="center"/>
    </xf>
    <xf numFmtId="0" fontId="26" fillId="22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6" fillId="0" borderId="0" xfId="0" applyNumberFormat="1" applyFont="1" applyFill="1" applyBorder="1" applyAlignment="1"/>
    <xf numFmtId="176" fontId="1" fillId="0" borderId="0" xfId="0" applyNumberFormat="1" applyFont="1">
      <alignment vertical="center"/>
    </xf>
    <xf numFmtId="176" fontId="2" fillId="0" borderId="0" xfId="0" applyNumberFormat="1" applyFont="1" applyBorder="1">
      <alignment vertical="center"/>
    </xf>
    <xf numFmtId="176" fontId="1" fillId="0" borderId="0" xfId="0" applyNumberFormat="1" applyFont="1" applyBorder="1">
      <alignment vertical="center"/>
    </xf>
    <xf numFmtId="176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Fill="1" applyBorder="1" applyAlignment="1"/>
    <xf numFmtId="176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176" fontId="1" fillId="0" borderId="0" xfId="0" applyNumberFormat="1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角位移与电压曲线/Angular Travel vs Voltage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#,##0.00000_ </c:formatCode>
                <c:ptCount val="21"/>
                <c:pt idx="0">
                  <c:v>0</c:v>
                </c:pt>
                <c:pt idx="1">
                  <c:v>0.100631067961165</c:v>
                </c:pt>
                <c:pt idx="2">
                  <c:v>0.216504854368932</c:v>
                </c:pt>
                <c:pt idx="3">
                  <c:v>0.345242718446602</c:v>
                </c:pt>
                <c:pt idx="4">
                  <c:v>0.482233009708738</c:v>
                </c:pt>
                <c:pt idx="5">
                  <c:v>0.625194174757282</c:v>
                </c:pt>
                <c:pt idx="6">
                  <c:v>0.771650485436893</c:v>
                </c:pt>
                <c:pt idx="7">
                  <c:v>0.91995145631068</c:v>
                </c:pt>
                <c:pt idx="8">
                  <c:v>1.07121359223301</c:v>
                </c:pt>
                <c:pt idx="9">
                  <c:v>1.22402912621359</c:v>
                </c:pt>
                <c:pt idx="10">
                  <c:v>1.38111650485437</c:v>
                </c:pt>
                <c:pt idx="11">
                  <c:v>1.27961165048544</c:v>
                </c:pt>
                <c:pt idx="12">
                  <c:v>1.16194174757282</c:v>
                </c:pt>
                <c:pt idx="13">
                  <c:v>1.03325242718447</c:v>
                </c:pt>
                <c:pt idx="14">
                  <c:v>0.896456310679612</c:v>
                </c:pt>
                <c:pt idx="15">
                  <c:v>0.75504854368932</c:v>
                </c:pt>
                <c:pt idx="16">
                  <c:v>0.610679611650485</c:v>
                </c:pt>
                <c:pt idx="17">
                  <c:v>0.463349514563107</c:v>
                </c:pt>
                <c:pt idx="18">
                  <c:v>0.314368932038835</c:v>
                </c:pt>
                <c:pt idx="19">
                  <c:v>0.162572815533981</c:v>
                </c:pt>
                <c:pt idx="20">
                  <c:v>0.00985436893203883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#,##0.00000_ </c:formatCode>
                <c:ptCount val="21"/>
                <c:pt idx="0">
                  <c:v>0</c:v>
                </c:pt>
                <c:pt idx="1">
                  <c:v>0.13633</c:v>
                </c:pt>
                <c:pt idx="2">
                  <c:v>0.27243</c:v>
                </c:pt>
                <c:pt idx="3">
                  <c:v>0.40837</c:v>
                </c:pt>
                <c:pt idx="4">
                  <c:v>0.54422</c:v>
                </c:pt>
                <c:pt idx="5">
                  <c:v>0.68024</c:v>
                </c:pt>
                <c:pt idx="6">
                  <c:v>0.81616</c:v>
                </c:pt>
                <c:pt idx="7">
                  <c:v>0.95218</c:v>
                </c:pt>
                <c:pt idx="8">
                  <c:v>1.08844</c:v>
                </c:pt>
                <c:pt idx="9">
                  <c:v>1.22454</c:v>
                </c:pt>
                <c:pt idx="10">
                  <c:v>1.36019</c:v>
                </c:pt>
                <c:pt idx="11">
                  <c:v>1.22519417475728</c:v>
                </c:pt>
                <c:pt idx="12">
                  <c:v>1.08995145631068</c:v>
                </c:pt>
                <c:pt idx="13">
                  <c:v>0.95504854368932</c:v>
                </c:pt>
                <c:pt idx="14">
                  <c:v>0.819223300970874</c:v>
                </c:pt>
                <c:pt idx="15">
                  <c:v>0.683106796116505</c:v>
                </c:pt>
                <c:pt idx="16">
                  <c:v>0.547233009708738</c:v>
                </c:pt>
                <c:pt idx="17">
                  <c:v>0.411310679611651</c:v>
                </c:pt>
                <c:pt idx="18">
                  <c:v>0.275388349514563</c:v>
                </c:pt>
                <c:pt idx="19">
                  <c:v>0.139563106796116</c:v>
                </c:pt>
                <c:pt idx="2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2"/>
        <c:minorUnit val="3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角度Angle(mrad)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00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/>
              <a:t>线性度</a:t>
            </a:r>
            <a:endParaRPr lang="zh-CN" altLang="en-US"/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Linearity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0.0228644527602766</c:v>
                </c:pt>
                <c:pt idx="2">
                  <c:v>0.0288195031576473</c:v>
                </c:pt>
                <c:pt idx="3">
                  <c:v>0.0230114910416933</c:v>
                </c:pt>
                <c:pt idx="4">
                  <c:v>0.0105867562619952</c:v>
                </c:pt>
                <c:pt idx="5">
                  <c:v>0.0106602754026975</c:v>
                </c:pt>
                <c:pt idx="6">
                  <c:v>0.00338188047258034</c:v>
                </c:pt>
                <c:pt idx="7">
                  <c:v>0.00345539961329073</c:v>
                </c:pt>
                <c:pt idx="8">
                  <c:v>0.0211735125239905</c:v>
                </c:pt>
                <c:pt idx="9">
                  <c:v>0.0271285629213449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控制输入</a:t>
                </a:r>
                <a:r>
                  <a:rPr lang="en-US"/>
                  <a:t>Control Input（V）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线性度</a:t>
                </a:r>
                <a:r>
                  <a:rPr lang="en-US"/>
                  <a:t>Linearity</a:t>
                </a:r>
                <a:endParaRPr lang="en-US"/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（%F.S.）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144780</xdr:colOff>
      <xdr:row>7</xdr:row>
      <xdr:rowOff>32385</xdr:rowOff>
    </xdr:from>
    <xdr:to>
      <xdr:col>7</xdr:col>
      <xdr:colOff>661670</xdr:colOff>
      <xdr:row>28</xdr:row>
      <xdr:rowOff>166370</xdr:rowOff>
    </xdr:to>
    <xdr:graphicFrame>
      <xdr:nvGraphicFramePr>
        <xdr:cNvPr id="14" name="图表 13"/>
        <xdr:cNvGraphicFramePr/>
      </xdr:nvGraphicFramePr>
      <xdr:xfrm>
        <a:off x="4030980" y="1575435"/>
        <a:ext cx="7393940" cy="45345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529590</xdr:colOff>
      <xdr:row>4</xdr:row>
      <xdr:rowOff>122555</xdr:rowOff>
    </xdr:from>
    <xdr:to>
      <xdr:col>9</xdr:col>
      <xdr:colOff>30480</xdr:colOff>
      <xdr:row>26</xdr:row>
      <xdr:rowOff>106045</xdr:rowOff>
    </xdr:to>
    <xdr:graphicFrame>
      <xdr:nvGraphicFramePr>
        <xdr:cNvPr id="5" name="图表 2"/>
        <xdr:cNvGraphicFramePr/>
      </xdr:nvGraphicFramePr>
      <xdr:xfrm>
        <a:off x="4415790" y="1036955"/>
        <a:ext cx="7701915" cy="45935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/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/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tabSelected="1" zoomScale="85" zoomScaleNormal="85" workbookViewId="0">
      <selection activeCell="H8" sqref="H8"/>
    </sheetView>
  </sheetViews>
  <sheetFormatPr defaultColWidth="9" defaultRowHeight="16.5"/>
  <cols>
    <col min="1" max="1" width="22.625" style="1" customWidth="1"/>
    <col min="2" max="2" width="28.375" style="1" customWidth="1"/>
    <col min="3" max="3" width="3.625" style="1" customWidth="1"/>
    <col min="4" max="4" width="18.125" style="1" customWidth="1"/>
    <col min="5" max="5" width="26.5" style="19" customWidth="1"/>
    <col min="6" max="6" width="28.25" style="19" customWidth="1"/>
    <col min="7" max="7" width="13.75" style="1" customWidth="1"/>
    <col min="8" max="8" width="14.125" style="1"/>
    <col min="9" max="9" width="10.375" style="1"/>
    <col min="10" max="16384" width="9" style="1"/>
  </cols>
  <sheetData>
    <row r="1" ht="22.5" spans="1:6">
      <c r="A1" s="2"/>
      <c r="B1" s="2"/>
      <c r="C1" s="10"/>
      <c r="D1" s="3" t="s">
        <v>0</v>
      </c>
      <c r="E1" s="20"/>
      <c r="F1" s="21"/>
    </row>
    <row r="2" spans="1:6">
      <c r="A2" s="2"/>
      <c r="B2" s="2"/>
      <c r="C2" s="10"/>
      <c r="D2" s="2" t="s">
        <v>1</v>
      </c>
      <c r="E2" s="22" t="s">
        <v>2</v>
      </c>
      <c r="F2" s="22" t="s">
        <v>3</v>
      </c>
    </row>
    <row r="3" spans="1:6">
      <c r="A3" s="2"/>
      <c r="B3" s="2"/>
      <c r="C3" s="10"/>
      <c r="D3" s="10"/>
      <c r="E3" s="23" t="s">
        <v>4</v>
      </c>
      <c r="F3" s="23" t="s">
        <v>4</v>
      </c>
    </row>
    <row r="4" spans="1:7">
      <c r="A4" s="2"/>
      <c r="B4" s="2"/>
      <c r="C4" s="10"/>
      <c r="D4" s="10">
        <v>0</v>
      </c>
      <c r="E4" s="24">
        <v>0</v>
      </c>
      <c r="F4" s="25">
        <v>0</v>
      </c>
      <c r="G4" s="26"/>
    </row>
    <row r="5" spans="1:7">
      <c r="A5" s="7" t="s">
        <v>5</v>
      </c>
      <c r="B5" s="8" t="s">
        <v>6</v>
      </c>
      <c r="C5" s="10"/>
      <c r="D5" s="10">
        <v>12</v>
      </c>
      <c r="E5" s="24">
        <v>0.100631067961165</v>
      </c>
      <c r="F5" s="25">
        <v>0.13633</v>
      </c>
      <c r="G5" s="26"/>
    </row>
    <row r="6" spans="1:7">
      <c r="A6" s="9"/>
      <c r="B6" s="9"/>
      <c r="C6" s="10"/>
      <c r="D6" s="10">
        <v>24</v>
      </c>
      <c r="E6" s="24">
        <v>0.216504854368932</v>
      </c>
      <c r="F6" s="25">
        <v>0.27243</v>
      </c>
      <c r="G6" s="26"/>
    </row>
    <row r="7" spans="1:7">
      <c r="A7" s="4"/>
      <c r="C7" s="10"/>
      <c r="D7" s="10">
        <v>36</v>
      </c>
      <c r="E7" s="24">
        <v>0.345242718446602</v>
      </c>
      <c r="F7" s="25">
        <v>0.40837</v>
      </c>
      <c r="G7" s="26"/>
    </row>
    <row r="8" spans="1:7">
      <c r="A8" s="9"/>
      <c r="B8" s="9"/>
      <c r="C8" s="10"/>
      <c r="D8" s="10">
        <v>48</v>
      </c>
      <c r="E8" s="24">
        <v>0.482233009708738</v>
      </c>
      <c r="F8" s="25">
        <v>0.54422</v>
      </c>
      <c r="G8" s="26"/>
    </row>
    <row r="9" spans="1:7">
      <c r="A9" s="10"/>
      <c r="B9" s="10"/>
      <c r="C9" s="10"/>
      <c r="D9" s="10">
        <v>60</v>
      </c>
      <c r="E9" s="24">
        <v>0.625194174757282</v>
      </c>
      <c r="F9" s="25">
        <v>0.68024</v>
      </c>
      <c r="G9" s="26"/>
    </row>
    <row r="10" spans="1:7">
      <c r="A10" s="11" t="s">
        <v>7</v>
      </c>
      <c r="B10" s="11"/>
      <c r="C10" s="10"/>
      <c r="D10" s="10">
        <v>72</v>
      </c>
      <c r="E10" s="24">
        <v>0.771650485436893</v>
      </c>
      <c r="F10" s="25">
        <v>0.81616</v>
      </c>
      <c r="G10" s="26"/>
    </row>
    <row r="11" spans="1:7">
      <c r="A11" s="12" t="s">
        <v>8</v>
      </c>
      <c r="B11" s="12" t="s">
        <v>9</v>
      </c>
      <c r="C11" s="10"/>
      <c r="D11" s="10">
        <v>84</v>
      </c>
      <c r="E11" s="24">
        <v>0.91995145631068</v>
      </c>
      <c r="F11" s="25">
        <v>0.95218</v>
      </c>
      <c r="G11" s="26"/>
    </row>
    <row r="12" spans="1:7">
      <c r="A12" s="4" t="s">
        <v>10</v>
      </c>
      <c r="B12" s="4" t="s">
        <v>11</v>
      </c>
      <c r="C12" s="10"/>
      <c r="D12" s="10">
        <v>96</v>
      </c>
      <c r="E12" s="24">
        <v>1.07121359223301</v>
      </c>
      <c r="F12" s="25">
        <v>1.08844</v>
      </c>
      <c r="G12" s="26"/>
    </row>
    <row r="13" spans="1:7">
      <c r="A13" s="4" t="s">
        <v>12</v>
      </c>
      <c r="B13" s="4" t="s">
        <v>13</v>
      </c>
      <c r="C13" s="10"/>
      <c r="D13" s="10">
        <v>108</v>
      </c>
      <c r="E13" s="24">
        <v>1.22402912621359</v>
      </c>
      <c r="F13" s="25">
        <v>1.22454</v>
      </c>
      <c r="G13" s="26"/>
    </row>
    <row r="14" spans="1:7">
      <c r="A14" s="4" t="s">
        <v>14</v>
      </c>
      <c r="B14" s="4" t="s">
        <v>15</v>
      </c>
      <c r="C14" s="10"/>
      <c r="D14" s="10">
        <v>120</v>
      </c>
      <c r="E14" s="24">
        <v>1.38111650485437</v>
      </c>
      <c r="F14" s="21">
        <v>1.36019</v>
      </c>
      <c r="G14" s="26"/>
    </row>
    <row r="15" spans="1:7">
      <c r="A15" s="14"/>
      <c r="B15" s="10"/>
      <c r="C15" s="10"/>
      <c r="D15" s="10">
        <v>108</v>
      </c>
      <c r="E15" s="24">
        <v>1.27961165048544</v>
      </c>
      <c r="F15" s="21">
        <v>1.22519417475728</v>
      </c>
      <c r="G15" s="26"/>
    </row>
    <row r="16" spans="1:7">
      <c r="A16" s="14"/>
      <c r="B16" s="14"/>
      <c r="C16" s="10"/>
      <c r="D16" s="10">
        <v>96</v>
      </c>
      <c r="E16" s="24">
        <v>1.16194174757282</v>
      </c>
      <c r="F16" s="21">
        <v>1.08995145631068</v>
      </c>
      <c r="G16" s="26"/>
    </row>
    <row r="17" spans="1:7">
      <c r="A17" s="10"/>
      <c r="B17" s="10"/>
      <c r="C17" s="10"/>
      <c r="D17" s="10">
        <v>84</v>
      </c>
      <c r="E17" s="24">
        <v>1.03325242718447</v>
      </c>
      <c r="F17" s="21">
        <v>0.95504854368932</v>
      </c>
      <c r="G17" s="26"/>
    </row>
    <row r="18" spans="1:7">
      <c r="A18" s="27" t="s">
        <v>16</v>
      </c>
      <c r="B18" s="27"/>
      <c r="C18" s="10"/>
      <c r="D18" s="10">
        <v>72</v>
      </c>
      <c r="E18" s="24">
        <v>0.896456310679612</v>
      </c>
      <c r="F18" s="21">
        <v>0.819223300970874</v>
      </c>
      <c r="G18" s="26"/>
    </row>
    <row r="19" spans="1:7">
      <c r="A19" s="27"/>
      <c r="B19" s="27"/>
      <c r="C19" s="10"/>
      <c r="D19" s="10">
        <v>60</v>
      </c>
      <c r="E19" s="24">
        <v>0.75504854368932</v>
      </c>
      <c r="F19" s="19">
        <v>0.683106796116505</v>
      </c>
      <c r="G19" s="26"/>
    </row>
    <row r="20" spans="1:7">
      <c r="A20" s="27"/>
      <c r="B20" s="27"/>
      <c r="C20" s="10"/>
      <c r="D20" s="10">
        <v>48</v>
      </c>
      <c r="E20" s="24">
        <v>0.610679611650485</v>
      </c>
      <c r="F20" s="21">
        <v>0.547233009708738</v>
      </c>
      <c r="G20" s="26"/>
    </row>
    <row r="21" spans="1:7">
      <c r="A21" s="27"/>
      <c r="B21" s="27"/>
      <c r="C21" s="10"/>
      <c r="D21" s="10">
        <v>36</v>
      </c>
      <c r="E21" s="24">
        <v>0.463349514563107</v>
      </c>
      <c r="F21" s="21">
        <v>0.411310679611651</v>
      </c>
      <c r="G21" s="26"/>
    </row>
    <row r="22" spans="1:7">
      <c r="A22" s="27"/>
      <c r="B22" s="27"/>
      <c r="C22" s="10"/>
      <c r="D22" s="10">
        <v>24</v>
      </c>
      <c r="E22" s="24">
        <v>0.314368932038835</v>
      </c>
      <c r="F22" s="21">
        <v>0.275388349514563</v>
      </c>
      <c r="G22" s="26"/>
    </row>
    <row r="23" spans="1:7">
      <c r="A23" s="28"/>
      <c r="B23" s="28"/>
      <c r="C23" s="10"/>
      <c r="D23" s="10">
        <v>12</v>
      </c>
      <c r="E23" s="24">
        <v>0.162572815533981</v>
      </c>
      <c r="F23" s="21">
        <v>0.139563106796116</v>
      </c>
      <c r="G23" s="26"/>
    </row>
    <row r="24" spans="1:7">
      <c r="A24" s="27" t="s">
        <v>17</v>
      </c>
      <c r="B24" s="27"/>
      <c r="C24" s="10"/>
      <c r="D24" s="10">
        <v>0</v>
      </c>
      <c r="E24" s="24">
        <v>0.00985436893203883</v>
      </c>
      <c r="F24" s="21">
        <v>0</v>
      </c>
      <c r="G24" s="26"/>
    </row>
    <row r="25" spans="1:6">
      <c r="A25" s="27"/>
      <c r="B25" s="27"/>
      <c r="C25" s="10"/>
      <c r="D25" s="10"/>
      <c r="E25" s="25"/>
      <c r="F25" s="24"/>
    </row>
    <row r="26" spans="1:6">
      <c r="A26" s="29" t="s">
        <v>18</v>
      </c>
      <c r="B26" s="29"/>
      <c r="C26" s="10"/>
      <c r="D26" s="10"/>
      <c r="E26" s="30"/>
      <c r="F26" s="31"/>
    </row>
    <row r="27" spans="1:6">
      <c r="A27" s="29"/>
      <c r="B27" s="29"/>
      <c r="C27" s="10"/>
      <c r="D27" s="10"/>
      <c r="E27" s="21"/>
      <c r="F27" s="32"/>
    </row>
    <row r="28" spans="1:6">
      <c r="A28" s="29"/>
      <c r="B28" s="29"/>
      <c r="C28" s="10"/>
      <c r="D28" s="10"/>
      <c r="E28" s="21"/>
      <c r="F28" s="33"/>
    </row>
    <row r="29" spans="1:6">
      <c r="A29" s="10"/>
      <c r="B29" s="10"/>
      <c r="C29" s="10"/>
      <c r="D29" s="10"/>
      <c r="E29" s="21"/>
      <c r="F29" s="21"/>
    </row>
    <row r="30" spans="1:6">
      <c r="A30" s="10"/>
      <c r="B30" s="10"/>
      <c r="C30" s="10"/>
      <c r="D30" s="10"/>
      <c r="E30" s="21"/>
      <c r="F30" s="21"/>
    </row>
    <row r="37" spans="9:9">
      <c r="I37" s="1">
        <v>165.5555</v>
      </c>
    </row>
    <row r="38" spans="9:9">
      <c r="I38" s="1">
        <v>165.5555</v>
      </c>
    </row>
  </sheetData>
  <sortState ref="H14:H24">
    <sortCondition ref="H14" descending="1"/>
  </sortState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zoomScale="85" zoomScaleNormal="85" workbookViewId="0">
      <selection activeCell="F3" sqref="F3:F13"/>
    </sheetView>
  </sheetViews>
  <sheetFormatPr defaultColWidth="9" defaultRowHeight="16.5"/>
  <cols>
    <col min="1" max="1" width="22.625" style="1" customWidth="1"/>
    <col min="2" max="2" width="28.375" style="1" customWidth="1"/>
    <col min="5" max="7" width="19.125" customWidth="1"/>
    <col min="8" max="8" width="23.25" customWidth="1"/>
    <col min="11" max="11" width="11.625"/>
  </cols>
  <sheetData>
    <row r="1" ht="22.5" spans="1:5">
      <c r="A1" s="2"/>
      <c r="B1" s="2"/>
      <c r="E1" s="3" t="s">
        <v>19</v>
      </c>
    </row>
    <row r="2" customHeight="1" spans="1:8">
      <c r="A2" s="2"/>
      <c r="B2" s="2"/>
      <c r="E2" s="4" t="s">
        <v>20</v>
      </c>
      <c r="F2" s="4" t="s">
        <v>21</v>
      </c>
      <c r="G2" s="4" t="s">
        <v>22</v>
      </c>
      <c r="H2" s="4" t="s">
        <v>23</v>
      </c>
    </row>
    <row r="3" customHeight="1" spans="1:11">
      <c r="A3" s="2"/>
      <c r="B3" s="2"/>
      <c r="D3" s="5"/>
      <c r="E3" s="5">
        <v>0</v>
      </c>
      <c r="F3" s="5">
        <v>0</v>
      </c>
      <c r="G3" s="5">
        <f>E3-F13/10*0</f>
        <v>0</v>
      </c>
      <c r="H3" s="6">
        <f>G3/F13*100</f>
        <v>0</v>
      </c>
      <c r="K3" s="18"/>
    </row>
    <row r="4" customHeight="1" spans="1:11">
      <c r="A4" s="2"/>
      <c r="B4" s="2"/>
      <c r="D4" s="5"/>
      <c r="E4" s="5">
        <v>1</v>
      </c>
      <c r="F4" s="5">
        <v>0.13633</v>
      </c>
      <c r="G4" s="5">
        <f>F4-F13/10*1</f>
        <v>0.000311000000000006</v>
      </c>
      <c r="H4" s="6">
        <f>G4/F13*100</f>
        <v>0.0228644527602766</v>
      </c>
      <c r="K4" s="18"/>
    </row>
    <row r="5" customHeight="1" spans="1:11">
      <c r="A5" s="7" t="s">
        <v>5</v>
      </c>
      <c r="B5" s="8" t="s">
        <v>6</v>
      </c>
      <c r="D5" s="5"/>
      <c r="E5" s="5">
        <v>2</v>
      </c>
      <c r="F5" s="5">
        <v>0.27243</v>
      </c>
      <c r="G5" s="5">
        <f>F5-F13/10*2</f>
        <v>0.000392000000000003</v>
      </c>
      <c r="H5" s="6">
        <f>G5/F13*100</f>
        <v>0.0288195031576473</v>
      </c>
      <c r="K5" s="18"/>
    </row>
    <row r="6" customHeight="1" spans="1:11">
      <c r="A6" s="9"/>
      <c r="B6" s="9"/>
      <c r="D6" s="5"/>
      <c r="E6" s="5">
        <v>3</v>
      </c>
      <c r="F6" s="5">
        <v>0.40837</v>
      </c>
      <c r="G6" s="5">
        <f>F6-F13/10*3</f>
        <v>0.000313000000000008</v>
      </c>
      <c r="H6" s="6">
        <f>G6/F13*100</f>
        <v>0.0230114910416933</v>
      </c>
      <c r="K6" s="18"/>
    </row>
    <row r="7" customHeight="1" spans="1:11">
      <c r="A7" s="4"/>
      <c r="D7" s="5"/>
      <c r="E7" s="5">
        <v>4</v>
      </c>
      <c r="F7" s="5">
        <v>0.54422</v>
      </c>
      <c r="G7" s="5">
        <f>F7-F13/10*4</f>
        <v>0.000144000000000033</v>
      </c>
      <c r="H7" s="6">
        <f>G7/F13*100</f>
        <v>0.0105867562619952</v>
      </c>
      <c r="K7" s="18"/>
    </row>
    <row r="8" customHeight="1" spans="1:11">
      <c r="A8" s="9"/>
      <c r="B8" s="9"/>
      <c r="D8" s="5"/>
      <c r="E8" s="5">
        <v>5</v>
      </c>
      <c r="F8" s="5">
        <v>0.68024</v>
      </c>
      <c r="G8" s="5">
        <f>F8-F13/10*5</f>
        <v>0.000144999999999951</v>
      </c>
      <c r="H8" s="6">
        <f>G8/F13*100</f>
        <v>0.0106602754026975</v>
      </c>
      <c r="K8" s="18"/>
    </row>
    <row r="9" customHeight="1" spans="1:11">
      <c r="A9" s="10"/>
      <c r="B9" s="10"/>
      <c r="D9" s="5"/>
      <c r="E9" s="5">
        <v>6</v>
      </c>
      <c r="F9" s="5">
        <v>0.81616</v>
      </c>
      <c r="G9" s="5">
        <f>F9-F13/10*6</f>
        <v>4.59999999999905e-5</v>
      </c>
      <c r="H9" s="6">
        <f>G9/F13*100</f>
        <v>0.00338188047258034</v>
      </c>
      <c r="K9" s="18"/>
    </row>
    <row r="10" customHeight="1" spans="1:11">
      <c r="A10" s="11" t="s">
        <v>7</v>
      </c>
      <c r="B10" s="11"/>
      <c r="D10" s="5"/>
      <c r="E10" s="5">
        <v>7</v>
      </c>
      <c r="F10" s="5">
        <v>0.95218</v>
      </c>
      <c r="G10" s="5">
        <f>F10-F13/10*7</f>
        <v>4.70000000000192e-5</v>
      </c>
      <c r="H10" s="6">
        <f>G10/F13*100</f>
        <v>0.00345539961329073</v>
      </c>
      <c r="K10" s="18"/>
    </row>
    <row r="11" customHeight="1" spans="1:11">
      <c r="A11" s="12" t="s">
        <v>8</v>
      </c>
      <c r="B11" s="12" t="s">
        <v>9</v>
      </c>
      <c r="D11" s="5"/>
      <c r="E11" s="5">
        <v>8</v>
      </c>
      <c r="F11" s="5">
        <v>1.08844</v>
      </c>
      <c r="G11" s="5">
        <f>F11-F13/10*8</f>
        <v>0.000288000000000066</v>
      </c>
      <c r="H11" s="6">
        <f>G11/F13*100</f>
        <v>0.0211735125239905</v>
      </c>
      <c r="K11" s="18"/>
    </row>
    <row r="12" customHeight="1" spans="1:11">
      <c r="A12" s="4" t="s">
        <v>10</v>
      </c>
      <c r="B12" s="4" t="s">
        <v>11</v>
      </c>
      <c r="D12" s="5"/>
      <c r="E12" s="5">
        <v>9</v>
      </c>
      <c r="F12" s="5">
        <v>1.22454</v>
      </c>
      <c r="G12" s="5">
        <f>F12-F13/10*9</f>
        <v>0.000368999999999842</v>
      </c>
      <c r="H12" s="6">
        <f>G12/F13*100</f>
        <v>0.0271285629213449</v>
      </c>
      <c r="K12" s="18"/>
    </row>
    <row r="13" customHeight="1" spans="1:11">
      <c r="A13" s="4" t="s">
        <v>12</v>
      </c>
      <c r="B13" s="4" t="s">
        <v>13</v>
      </c>
      <c r="D13" s="5"/>
      <c r="E13" s="5">
        <v>10</v>
      </c>
      <c r="F13" s="5">
        <v>1.36019</v>
      </c>
      <c r="G13" s="5">
        <v>0</v>
      </c>
      <c r="H13" s="6">
        <f>G13/F13*100</f>
        <v>0</v>
      </c>
      <c r="K13" s="18"/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</sheetData>
  <sortState ref="K3:K13">
    <sortCondition ref="K3"/>
  </sortState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位移电压曲线Travel &amp; Voltage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2018-09-20T06:11:00Z</dcterms:created>
  <cp:lastPrinted>2019-04-01T01:11:00Z</cp:lastPrinted>
  <dcterms:modified xsi:type="dcterms:W3CDTF">2021-07-31T02:35:04Z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213981423DA14ACE80688573D30A562B</vt:lpwstr>
  </property>
</Properties>
</file>