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90" windowHeight="12630"/>
  </bookViews>
  <sheets>
    <sheet name="位移电压曲线Travel &amp; Voltage" sheetId="1" r:id="rId1"/>
    <sheet name="谐频与负载Freq  vs Load" sheetId="2" r:id="rId2"/>
    <sheet name="线性度Linearity" sheetId="3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<sst xmlns="http://schemas.openxmlformats.org/spreadsheetml/2006/main" count="28">
  <si>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</si>
  <si>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</si>
  <si>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</si>
  <si>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</si>
  <si>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</si>
  <si>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</si>
  <si>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</si>
  <si>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</si>
  <si>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</si>
  <si>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P92.X100C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</si>
  <si>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</si>
  <si>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</si>
  <si>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</si>
  <si>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</si>
  <si>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</si>
  <si>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</si>
  <si>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</si>
  <si>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</si>
  <si>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</si>
  <si>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</si>
  <si>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</si>
  <si>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</si>
  <si>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</si>
  <si>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</si>
  <si>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</si>
  <si>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</si>
  <si>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</si>
  <si>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0~150V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</si>
</sst>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6.87761</c:v>
                </c:pt>
                <c:pt idx="2">
                  <c:v>15.27916</c:v>
                </c:pt>
                <c:pt idx="3">
                  <c:v>24.68638</c:v>
                </c:pt>
                <c:pt idx="4">
                  <c:v>34.87036</c:v>
                </c:pt>
                <c:pt idx="5">
                  <c:v>45.49966</c:v>
                </c:pt>
                <c:pt idx="6">
                  <c:v>56.32539</c:v>
                </c:pt>
                <c:pt idx="7">
                  <c:v>67.06783</c:v>
                </c:pt>
                <c:pt idx="8">
                  <c:v>77.48849</c:v>
                </c:pt>
                <c:pt idx="9">
                  <c:v>87.5005</c:v>
                </c:pt>
                <c:pt idx="10">
                  <c:v>96.98968</c:v>
                </c:pt>
                <c:pt idx="11">
                  <c:v>91.38219</c:v>
                </c:pt>
                <c:pt idx="12">
                  <c:v>84.29124</c:v>
                </c:pt>
                <c:pt idx="13">
                  <c:v>76.25169</c:v>
                </c:pt>
                <c:pt idx="14">
                  <c:v>67.44584</c:v>
                </c:pt>
                <c:pt idx="15">
                  <c:v>57.91797</c:v>
                </c:pt>
                <c:pt idx="16">
                  <c:v>47.7229</c:v>
                </c:pt>
                <c:pt idx="17">
                  <c:v>36.86951</c:v>
                </c:pt>
                <c:pt idx="18">
                  <c:v>25.50633</c:v>
                </c:pt>
                <c:pt idx="19">
                  <c:v>13.59367</c:v>
                </c:pt>
                <c:pt idx="20">
                  <c:v>1.70971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9.33287</c:v>
                </c:pt>
                <c:pt idx="2">
                  <c:v>18.70626</c:v>
                </c:pt>
                <c:pt idx="3">
                  <c:v>28.07579</c:v>
                </c:pt>
                <c:pt idx="4">
                  <c:v>37.45406</c:v>
                </c:pt>
                <c:pt idx="5">
                  <c:v>46.83917</c:v>
                </c:pt>
                <c:pt idx="6">
                  <c:v>56.22835</c:v>
                </c:pt>
                <c:pt idx="7">
                  <c:v>65.62892</c:v>
                </c:pt>
                <c:pt idx="8">
                  <c:v>75.03368</c:v>
                </c:pt>
                <c:pt idx="9">
                  <c:v>84.44198</c:v>
                </c:pt>
                <c:pt idx="10">
                  <c:v>93.86494</c:v>
                </c:pt>
                <c:pt idx="11">
                  <c:v>84.44025</c:v>
                </c:pt>
                <c:pt idx="12">
                  <c:v>75.04821</c:v>
                </c:pt>
                <c:pt idx="13">
                  <c:v>65.65446</c:v>
                </c:pt>
                <c:pt idx="14">
                  <c:v>56.2701</c:v>
                </c:pt>
                <c:pt idx="15">
                  <c:v>46.88721</c:v>
                </c:pt>
                <c:pt idx="16">
                  <c:v>37.48856</c:v>
                </c:pt>
                <c:pt idx="17">
                  <c:v>28.12757</c:v>
                </c:pt>
                <c:pt idx="18">
                  <c:v>18.73722</c:v>
                </c:pt>
                <c:pt idx="19">
                  <c:v>9.3667</c:v>
                </c:pt>
                <c:pt idx="20">
                  <c:v>0.00891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Load'!$D$3:$D$13</c:f>
              <c:numCache>
                <c:formatCode>General</c:formatCode>
                <c:ptCount val="11"/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3000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</c:numCache>
            </c:numRef>
          </c:xVal>
          <c:yVal>
            <c:numRef>
              <c:f>'谐频与负载Freq  vs Load'!$E$3:$E$13</c:f>
              <c:numCache>
                <c:formatCode>General</c:formatCode>
                <c:ptCount val="11"/>
                <c:pt idx="1">
                  <c:v>252</c:v>
                </c:pt>
                <c:pt idx="2">
                  <c:v>237</c:v>
                </c:pt>
                <c:pt idx="3">
                  <c:v>225</c:v>
                </c:pt>
                <c:pt idx="4">
                  <c:v>197</c:v>
                </c:pt>
                <c:pt idx="5">
                  <c:v>167</c:v>
                </c:pt>
                <c:pt idx="6">
                  <c:v>133</c:v>
                </c:pt>
                <c:pt idx="7">
                  <c:v>114</c:v>
                </c:pt>
                <c:pt idx="8">
                  <c:v>92</c:v>
                </c:pt>
                <c:pt idx="9">
                  <c:v>67</c:v>
                </c:pt>
                <c:pt idx="10">
                  <c:v>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-0.0571033231364128</c:v>
                </c:pt>
                <c:pt idx="2">
                  <c:v>-0.0711660818192607</c:v>
                </c:pt>
                <c:pt idx="3">
                  <c:v>-0.0890641383247036</c:v>
                </c:pt>
                <c:pt idx="4">
                  <c:v>-0.098013166577425</c:v>
                </c:pt>
                <c:pt idx="5">
                  <c:v>-0.0992915991849566</c:v>
                </c:pt>
                <c:pt idx="6">
                  <c:v>-0.0965216618686381</c:v>
                </c:pt>
                <c:pt idx="7">
                  <c:v>-0.0816066147807691</c:v>
                </c:pt>
                <c:pt idx="8">
                  <c:v>-0.062003981465284</c:v>
                </c:pt>
                <c:pt idx="9">
                  <c:v>-0.0387791224284594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101600</xdr:colOff>
      <xdr:row>6</xdr:row>
      <xdr:rowOff>19050</xdr:rowOff>
    </xdr:from>
    <xdr:to>
      <xdr:col>7</xdr:col>
      <xdr:colOff>618490</xdr:colOff>
      <xdr:row>27</xdr:row>
      <xdr:rowOff>153670</xdr:rowOff>
    </xdr:to>
    <xdr:graphicFrame>
      <xdr:nvGraphicFramePr>
        <xdr:cNvPr id="14" name="图表 13"/>
        <xdr:cNvGraphicFramePr/>
      </xdr:nvGraphicFramePr>
      <xdr:xfrm>
        <a:off x="3988435" y="135255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43180</xdr:colOff>
      <xdr:row>4</xdr:row>
      <xdr:rowOff>139065</xdr:rowOff>
    </xdr:from>
    <xdr:to>
      <xdr:col>6</xdr:col>
      <xdr:colOff>876300</xdr:colOff>
      <xdr:row>24</xdr:row>
      <xdr:rowOff>81915</xdr:rowOff>
    </xdr:to>
    <xdr:graphicFrame>
      <xdr:nvGraphicFramePr>
        <xdr:cNvPr id="3" name="图表 2"/>
        <xdr:cNvGraphicFramePr/>
      </xdr:nvGraphicFramePr>
      <xdr:xfrm>
        <a:off x="3930015" y="105346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203200</xdr:colOff>
      <xdr:row>6</xdr:row>
      <xdr:rowOff>130175</xdr:rowOff>
    </xdr:from>
    <xdr:to>
      <xdr:col>8</xdr:col>
      <xdr:colOff>389890</xdr:colOff>
      <xdr:row>29</xdr:row>
      <xdr:rowOff>18415</xdr:rowOff>
    </xdr:to>
    <xdr:graphicFrame>
      <xdr:nvGraphicFramePr>
        <xdr:cNvPr id="5" name="图表 2"/>
        <xdr:cNvGraphicFramePr/>
      </xdr:nvGraphicFramePr>
      <xdr:xfrm>
        <a:off x="4090035" y="1463675"/>
        <a:ext cx="769683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tabSelected="1" zoomScale="85" zoomScaleNormal="85" workbookViewId="0">
      <selection activeCell="B12" sqref="B1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6.87761</v>
      </c>
      <c r="F5" s="21">
        <v>9.33287</v>
      </c>
      <c r="G5" s="20"/>
    </row>
    <row r="6" spans="1:7">
      <c r="A6" s="9"/>
      <c r="B6" s="9"/>
      <c r="C6" s="10"/>
      <c r="D6" s="10">
        <v>24</v>
      </c>
      <c r="E6" s="20">
        <v>15.27916</v>
      </c>
      <c r="F6" s="21">
        <v>18.70626</v>
      </c>
      <c r="G6" s="20"/>
    </row>
    <row r="7" spans="1:7">
      <c r="A7" s="4"/>
      <c r="C7" s="10"/>
      <c r="D7" s="10">
        <v>36</v>
      </c>
      <c r="E7" s="20">
        <v>24.68638</v>
      </c>
      <c r="F7" s="21">
        <v>28.07579</v>
      </c>
      <c r="G7" s="20"/>
    </row>
    <row r="8" spans="1:7">
      <c r="A8" s="9"/>
      <c r="B8" s="9"/>
      <c r="C8" s="10"/>
      <c r="D8" s="10">
        <v>48</v>
      </c>
      <c r="E8" s="20">
        <v>34.87036</v>
      </c>
      <c r="F8" s="21">
        <v>37.45406</v>
      </c>
      <c r="G8" s="20"/>
    </row>
    <row r="9" spans="1:7">
      <c r="A9" s="10"/>
      <c r="B9" s="10"/>
      <c r="C9" s="10"/>
      <c r="D9" s="10">
        <v>60</v>
      </c>
      <c r="E9" s="20">
        <v>45.49966</v>
      </c>
      <c r="F9" s="21">
        <v>46.83917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56.32539</v>
      </c>
      <c r="F10" s="21">
        <v>56.22835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67.06783</v>
      </c>
      <c r="F11" s="21">
        <v>65.62892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77.48849</v>
      </c>
      <c r="F12" s="21">
        <v>75.03368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87.5005</v>
      </c>
      <c r="F13" s="21">
        <v>84.44198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96.98968</v>
      </c>
      <c r="F14" s="21">
        <v>93.86494</v>
      </c>
      <c r="G14" s="20"/>
    </row>
    <row r="15" spans="1:7">
      <c r="A15" s="14"/>
      <c r="B15" s="10"/>
      <c r="C15" s="10"/>
      <c r="D15" s="10">
        <v>108</v>
      </c>
      <c r="E15" s="20">
        <v>91.38219</v>
      </c>
      <c r="F15" s="21">
        <v>84.44025</v>
      </c>
      <c r="G15" s="20"/>
    </row>
    <row r="16" spans="1:7">
      <c r="A16" s="14"/>
      <c r="B16" s="14"/>
      <c r="C16" s="10"/>
      <c r="D16" s="10">
        <v>96</v>
      </c>
      <c r="E16" s="20">
        <v>84.29124</v>
      </c>
      <c r="F16" s="21">
        <v>75.04821</v>
      </c>
      <c r="G16" s="20"/>
    </row>
    <row r="17" spans="1:7">
      <c r="A17" s="10"/>
      <c r="B17" s="10"/>
      <c r="C17" s="10"/>
      <c r="D17" s="10">
        <v>84</v>
      </c>
      <c r="E17" s="20">
        <v>76.25169</v>
      </c>
      <c r="F17" s="21">
        <v>65.65446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67.44584</v>
      </c>
      <c r="F18" s="21">
        <v>56.2701</v>
      </c>
      <c r="G18" s="20"/>
    </row>
    <row r="19" spans="1:7">
      <c r="A19" s="22"/>
      <c r="B19" s="22"/>
      <c r="C19" s="10"/>
      <c r="D19" s="10">
        <v>60</v>
      </c>
      <c r="E19" s="20">
        <v>57.91797</v>
      </c>
      <c r="F19" s="21">
        <v>46.88721</v>
      </c>
      <c r="G19" s="20"/>
    </row>
    <row r="20" spans="1:7">
      <c r="A20" s="22"/>
      <c r="B20" s="22"/>
      <c r="C20" s="10"/>
      <c r="D20" s="10">
        <v>48</v>
      </c>
      <c r="E20" s="20">
        <v>47.7229</v>
      </c>
      <c r="F20" s="21">
        <v>37.48856</v>
      </c>
      <c r="G20" s="20"/>
    </row>
    <row r="21" spans="1:7">
      <c r="A21" s="22"/>
      <c r="B21" s="22"/>
      <c r="C21" s="10"/>
      <c r="D21" s="10">
        <v>36</v>
      </c>
      <c r="E21" s="20">
        <v>36.86951</v>
      </c>
      <c r="F21" s="21">
        <v>28.12757</v>
      </c>
      <c r="G21" s="20"/>
    </row>
    <row r="22" spans="1:7">
      <c r="A22" s="22"/>
      <c r="B22" s="22"/>
      <c r="C22" s="10"/>
      <c r="D22" s="10">
        <v>24</v>
      </c>
      <c r="E22" s="20">
        <v>25.50633</v>
      </c>
      <c r="F22" s="21">
        <v>18.73722</v>
      </c>
      <c r="G22" s="20"/>
    </row>
    <row r="23" spans="1:7">
      <c r="A23" s="23"/>
      <c r="B23" s="23"/>
      <c r="C23" s="10"/>
      <c r="D23" s="10">
        <v>12</v>
      </c>
      <c r="E23" s="20">
        <v>13.59367</v>
      </c>
      <c r="F23" s="21">
        <v>9.3667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1.70971</v>
      </c>
      <c r="F24" s="21">
        <v>0.00891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zoomScale="85" zoomScaleNormal="85" workbookViewId="0">
      <selection activeCell="B12" sqref="B12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252</v>
      </c>
      <c r="F4" s="20"/>
    </row>
    <row r="5" s="1" customFormat="1" spans="1:6">
      <c r="A5" s="7" t="s">
        <v>5</v>
      </c>
      <c r="B5" s="8" t="s">
        <v>6</v>
      </c>
      <c r="C5" s="10"/>
      <c r="D5" s="19">
        <v>100</v>
      </c>
      <c r="E5" s="19">
        <v>237</v>
      </c>
      <c r="F5" s="20"/>
    </row>
    <row r="6" s="1" customFormat="1" spans="1:6">
      <c r="A6" s="9"/>
      <c r="B6" s="9"/>
      <c r="C6" s="10"/>
      <c r="D6" s="19">
        <v>200</v>
      </c>
      <c r="E6" s="19">
        <v>225</v>
      </c>
      <c r="F6" s="20"/>
    </row>
    <row r="7" s="1" customFormat="1" spans="1:6">
      <c r="A7" s="4"/>
      <c r="C7" s="10"/>
      <c r="D7" s="19">
        <v>500</v>
      </c>
      <c r="E7" s="19">
        <v>197</v>
      </c>
      <c r="F7" s="20"/>
    </row>
    <row r="8" s="1" customFormat="1" spans="1:6">
      <c r="A8" s="9"/>
      <c r="B8" s="9"/>
      <c r="C8" s="10"/>
      <c r="D8" s="19">
        <v>1000</v>
      </c>
      <c r="E8" s="19">
        <v>167</v>
      </c>
      <c r="F8" s="20"/>
    </row>
    <row r="9" s="1" customFormat="1" spans="1:6">
      <c r="A9" s="10"/>
      <c r="B9" s="10"/>
      <c r="C9" s="10"/>
      <c r="D9" s="19">
        <v>2000</v>
      </c>
      <c r="E9" s="19">
        <v>133</v>
      </c>
      <c r="F9" s="20"/>
    </row>
    <row r="10" s="1" customFormat="1" spans="1:6">
      <c r="A10" s="11" t="s">
        <v>7</v>
      </c>
      <c r="B10" s="11"/>
      <c r="C10" s="10"/>
      <c r="D10" s="19">
        <v>3000</v>
      </c>
      <c r="E10" s="19">
        <v>114</v>
      </c>
      <c r="F10" s="20"/>
    </row>
    <row r="11" s="1" customFormat="1" spans="1:6">
      <c r="A11" s="12" t="s">
        <v>8</v>
      </c>
      <c r="B11" s="12" t="s">
        <v>9</v>
      </c>
      <c r="C11" s="10"/>
      <c r="D11" s="19">
        <v>5000</v>
      </c>
      <c r="E11" s="19">
        <v>92</v>
      </c>
      <c r="F11" s="20"/>
    </row>
    <row r="12" s="1" customFormat="1" spans="1:6">
      <c r="A12" s="4" t="s">
        <v>10</v>
      </c>
      <c r="B12" s="4" t="s">
        <v>11</v>
      </c>
      <c r="C12" s="10"/>
      <c r="D12" s="19">
        <v>10000</v>
      </c>
      <c r="E12" s="19">
        <v>67</v>
      </c>
      <c r="F12" s="20"/>
    </row>
    <row r="13" s="1" customFormat="1" spans="1:6">
      <c r="A13" s="4"/>
      <c r="B13" s="4"/>
      <c r="C13" s="10"/>
      <c r="D13" s="19">
        <v>20000</v>
      </c>
      <c r="E13" s="19">
        <v>48</v>
      </c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zoomScale="85" zoomScaleNormal="85" workbookViewId="0">
      <selection activeCell="B11" sqref="B11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9.33287</v>
      </c>
      <c r="G4" s="5">
        <v>-0.0536</v>
      </c>
      <c r="H4" s="6">
        <f>G4/F13*100</f>
        <v>-0.0571033231364128</v>
      </c>
    </row>
    <row r="5" customHeight="1" spans="1:8">
      <c r="A5" s="7" t="s">
        <v>5</v>
      </c>
      <c r="B5" s="8" t="s">
        <v>6</v>
      </c>
      <c r="E5" s="5">
        <v>2</v>
      </c>
      <c r="F5" s="5">
        <v>18.70626</v>
      </c>
      <c r="G5" s="5">
        <v>-0.0668</v>
      </c>
      <c r="H5" s="6">
        <f>G5/F13*100</f>
        <v>-0.0711660818192607</v>
      </c>
    </row>
    <row r="6" customHeight="1" spans="1:8">
      <c r="A6" s="9"/>
      <c r="B6" s="9"/>
      <c r="E6" s="5">
        <v>3</v>
      </c>
      <c r="F6" s="5">
        <v>28.07579</v>
      </c>
      <c r="G6" s="5">
        <v>-0.0836</v>
      </c>
      <c r="H6" s="6">
        <f>G6/F13*100</f>
        <v>-0.0890641383247036</v>
      </c>
    </row>
    <row r="7" customHeight="1" spans="1:8">
      <c r="A7" s="4"/>
      <c r="E7" s="5">
        <v>4</v>
      </c>
      <c r="F7" s="5">
        <v>37.45406</v>
      </c>
      <c r="G7" s="5">
        <v>-0.092</v>
      </c>
      <c r="H7" s="6">
        <f>G7/F13*100</f>
        <v>-0.098013166577425</v>
      </c>
    </row>
    <row r="8" customHeight="1" spans="1:8">
      <c r="A8" s="9"/>
      <c r="B8" s="9"/>
      <c r="E8" s="5">
        <v>5</v>
      </c>
      <c r="F8" s="5">
        <v>46.83917</v>
      </c>
      <c r="G8" s="5">
        <v>-0.0932</v>
      </c>
      <c r="H8" s="6">
        <f>G8/F13*100</f>
        <v>-0.0992915991849566</v>
      </c>
    </row>
    <row r="9" customHeight="1" spans="1:8">
      <c r="A9" s="10"/>
      <c r="B9" s="10"/>
      <c r="E9" s="5">
        <v>6</v>
      </c>
      <c r="F9" s="5">
        <v>56.22835</v>
      </c>
      <c r="G9" s="5">
        <v>-0.0906</v>
      </c>
      <c r="H9" s="6">
        <f>G9/F13*100</f>
        <v>-0.0965216618686381</v>
      </c>
    </row>
    <row r="10" customHeight="1" spans="1:8">
      <c r="A10" s="11" t="s">
        <v>7</v>
      </c>
      <c r="B10" s="11"/>
      <c r="E10" s="5">
        <v>7</v>
      </c>
      <c r="F10" s="5">
        <v>65.62892</v>
      </c>
      <c r="G10" s="5">
        <v>-0.0766</v>
      </c>
      <c r="H10" s="6">
        <f>G10/F13*100</f>
        <v>-0.0816066147807691</v>
      </c>
    </row>
    <row r="11" customHeight="1" spans="1:8">
      <c r="A11" s="12" t="s">
        <v>8</v>
      </c>
      <c r="B11" s="12" t="s">
        <v>9</v>
      </c>
      <c r="E11" s="5">
        <v>8</v>
      </c>
      <c r="F11" s="5">
        <v>75.03368</v>
      </c>
      <c r="G11" s="5">
        <v>-0.0582</v>
      </c>
      <c r="H11" s="6">
        <f>G11/F13*100</f>
        <v>-0.062003981465284</v>
      </c>
    </row>
    <row r="12" customHeight="1" spans="1:8">
      <c r="A12" s="4" t="s">
        <v>10</v>
      </c>
      <c r="B12" s="4" t="s">
        <v>11</v>
      </c>
      <c r="E12" s="5">
        <v>9</v>
      </c>
      <c r="F12" s="5">
        <v>84.44198</v>
      </c>
      <c r="G12" s="5">
        <v>-0.0364</v>
      </c>
      <c r="H12" s="6">
        <f>G12/F13*100</f>
        <v>-0.0387791224284594</v>
      </c>
    </row>
    <row r="13" customHeight="1" spans="1:8">
      <c r="A13" s="4" t="s">
        <v>12</v>
      </c>
      <c r="B13" s="4" t="s">
        <v>13</v>
      </c>
      <c r="E13" s="5">
        <v>10</v>
      </c>
      <c r="F13" s="5">
        <v>93.86494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27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  <row r="35" customHeight="1"/>
    <row r="36" customHeight="1"/>
    <row r="37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2020-11-30T03:00:13Z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