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<sst xmlns="http://schemas.openxmlformats.org/spreadsheetml/2006/main" count="52" uniqueCount="27">
  <si>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</si>
  <si>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</si>
  <si>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</si>
  <si>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</si>
  <si>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</si>
  <si>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</si>
  <si>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</si>
  <si>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</si>
  <si>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</si>
  <si>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P11.X100S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</si>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</sst>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8.93143</c:v>
                </c:pt>
                <c:pt idx="2">
                  <c:v>19.08573</c:v>
                </c:pt>
                <c:pt idx="3">
                  <c:v>29.99393</c:v>
                </c:pt>
                <c:pt idx="4">
                  <c:v>41.0853</c:v>
                </c:pt>
                <c:pt idx="5">
                  <c:v>51.95275</c:v>
                </c:pt>
                <c:pt idx="6">
                  <c:v>62.27107</c:v>
                </c:pt>
                <c:pt idx="7">
                  <c:v>71.9566</c:v>
                </c:pt>
                <c:pt idx="8">
                  <c:v>80.94038</c:v>
                </c:pt>
                <c:pt idx="9">
                  <c:v>89.25742</c:v>
                </c:pt>
                <c:pt idx="10">
                  <c:v>96.9548</c:v>
                </c:pt>
                <c:pt idx="11">
                  <c:v>90.98858</c:v>
                </c:pt>
                <c:pt idx="12">
                  <c:v>84.06028</c:v>
                </c:pt>
                <c:pt idx="13">
                  <c:v>76.34763</c:v>
                </c:pt>
                <c:pt idx="14">
                  <c:v>67.89268</c:v>
                </c:pt>
                <c:pt idx="15">
                  <c:v>58.67329</c:v>
                </c:pt>
                <c:pt idx="16">
                  <c:v>48.66371</c:v>
                </c:pt>
                <c:pt idx="17">
                  <c:v>37.86005</c:v>
                </c:pt>
                <c:pt idx="18">
                  <c:v>26.30339</c:v>
                </c:pt>
                <c:pt idx="19">
                  <c:v>13.978</c:v>
                </c:pt>
                <c:pt idx="20">
                  <c:v>1.04116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9.15974</c:v>
                </c:pt>
                <c:pt idx="2">
                  <c:v>18.31978</c:v>
                </c:pt>
                <c:pt idx="3">
                  <c:v>27.49747</c:v>
                </c:pt>
                <c:pt idx="4">
                  <c:v>36.67733</c:v>
                </c:pt>
                <c:pt idx="5">
                  <c:v>45.8587</c:v>
                </c:pt>
                <c:pt idx="6">
                  <c:v>55.03349</c:v>
                </c:pt>
                <c:pt idx="7">
                  <c:v>64.21732</c:v>
                </c:pt>
                <c:pt idx="8">
                  <c:v>73.3984</c:v>
                </c:pt>
                <c:pt idx="9">
                  <c:v>82.58561</c:v>
                </c:pt>
                <c:pt idx="10">
                  <c:v>91.79926</c:v>
                </c:pt>
                <c:pt idx="11">
                  <c:v>82.58331</c:v>
                </c:pt>
                <c:pt idx="12">
                  <c:v>73.38471</c:v>
                </c:pt>
                <c:pt idx="13">
                  <c:v>64.19666</c:v>
                </c:pt>
                <c:pt idx="14">
                  <c:v>55.02294</c:v>
                </c:pt>
                <c:pt idx="15">
                  <c:v>45.85863</c:v>
                </c:pt>
                <c:pt idx="16">
                  <c:v>36.68484</c:v>
                </c:pt>
                <c:pt idx="17">
                  <c:v>27.51528</c:v>
                </c:pt>
                <c:pt idx="18">
                  <c:v>18.35012</c:v>
                </c:pt>
                <c:pt idx="19">
                  <c:v>9.19619</c:v>
                </c:pt>
                <c:pt idx="20">
                  <c:v>-0.03706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800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313</c:v>
                </c:pt>
                <c:pt idx="2">
                  <c:v>181</c:v>
                </c:pt>
                <c:pt idx="3">
                  <c:v>140</c:v>
                </c:pt>
                <c:pt idx="4">
                  <c:v>87</c:v>
                </c:pt>
                <c:pt idx="5">
                  <c:v>68</c:v>
                </c:pt>
                <c:pt idx="6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-0.0219892840094797</c:v>
                </c:pt>
                <c:pt idx="2">
                  <c:v>-0.0436517679989997</c:v>
                </c:pt>
                <c:pt idx="3">
                  <c:v>-0.046087517481076</c:v>
                </c:pt>
                <c:pt idx="4">
                  <c:v>-0.0461594134854707</c:v>
                </c:pt>
                <c:pt idx="5">
                  <c:v>-0.0445864160560804</c:v>
                </c:pt>
                <c:pt idx="6">
                  <c:v>-0.0501812323977298</c:v>
                </c:pt>
                <c:pt idx="7">
                  <c:v>-0.045928474804704</c:v>
                </c:pt>
                <c:pt idx="8">
                  <c:v>-0.0446713840612713</c:v>
                </c:pt>
                <c:pt idx="9">
                  <c:v>-0.0367366795767115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124460</xdr:colOff>
      <xdr:row>5</xdr:row>
      <xdr:rowOff>90805</xdr:rowOff>
    </xdr:from>
    <xdr:to>
      <xdr:col>7</xdr:col>
      <xdr:colOff>641350</xdr:colOff>
      <xdr:row>27</xdr:row>
      <xdr:rowOff>15875</xdr:rowOff>
    </xdr:to>
    <xdr:graphicFrame>
      <xdr:nvGraphicFramePr>
        <xdr:cNvPr id="14" name="图表 13"/>
        <xdr:cNvGraphicFramePr/>
      </xdr:nvGraphicFramePr>
      <xdr:xfrm>
        <a:off x="4011295" y="121475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123190</xdr:colOff>
      <xdr:row>6</xdr:row>
      <xdr:rowOff>95885</xdr:rowOff>
    </xdr:from>
    <xdr:to>
      <xdr:col>6</xdr:col>
      <xdr:colOff>956310</xdr:colOff>
      <xdr:row>26</xdr:row>
      <xdr:rowOff>38735</xdr:rowOff>
    </xdr:to>
    <xdr:graphicFrame>
      <xdr:nvGraphicFramePr>
        <xdr:cNvPr id="3" name="图表 2"/>
        <xdr:cNvGraphicFramePr/>
      </xdr:nvGraphicFramePr>
      <xdr:xfrm>
        <a:off x="4010025" y="142938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158115</xdr:colOff>
      <xdr:row>5</xdr:row>
      <xdr:rowOff>186055</xdr:rowOff>
    </xdr:from>
    <xdr:to>
      <xdr:col>8</xdr:col>
      <xdr:colOff>344805</xdr:colOff>
      <xdr:row>28</xdr:row>
      <xdr:rowOff>36195</xdr:rowOff>
    </xdr:to>
    <xdr:graphicFrame>
      <xdr:nvGraphicFramePr>
        <xdr:cNvPr id="5" name="图表 2"/>
        <xdr:cNvGraphicFramePr/>
      </xdr:nvGraphicFramePr>
      <xdr:xfrm>
        <a:off x="4044950" y="1252855"/>
        <a:ext cx="9469755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36830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52070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E31" sqref="E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8.93143</v>
      </c>
      <c r="F5" s="21">
        <v>9.15974</v>
      </c>
      <c r="G5" s="20"/>
    </row>
    <row r="6" spans="1:7">
      <c r="A6" s="9"/>
      <c r="B6" s="9"/>
      <c r="C6" s="10"/>
      <c r="D6" s="10">
        <v>30</v>
      </c>
      <c r="E6" s="20">
        <v>19.08573</v>
      </c>
      <c r="F6" s="21">
        <v>18.31978</v>
      </c>
      <c r="G6" s="20"/>
    </row>
    <row r="7" spans="1:7">
      <c r="A7" s="4"/>
      <c r="C7" s="10"/>
      <c r="D7" s="10">
        <v>45</v>
      </c>
      <c r="E7" s="20">
        <v>29.99393</v>
      </c>
      <c r="F7" s="21">
        <v>27.49747</v>
      </c>
      <c r="G7" s="20"/>
    </row>
    <row r="8" spans="1:7">
      <c r="A8" s="9"/>
      <c r="B8" s="9"/>
      <c r="C8" s="10"/>
      <c r="D8" s="10">
        <v>60</v>
      </c>
      <c r="E8" s="20">
        <v>41.0853</v>
      </c>
      <c r="F8" s="21">
        <v>36.67733</v>
      </c>
      <c r="G8" s="20"/>
    </row>
    <row r="9" spans="1:7">
      <c r="A9" s="10"/>
      <c r="B9" s="10"/>
      <c r="C9" s="10"/>
      <c r="D9" s="10">
        <v>75</v>
      </c>
      <c r="E9" s="20">
        <v>51.95275</v>
      </c>
      <c r="F9" s="21">
        <v>45.8587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62.27107</v>
      </c>
      <c r="F10" s="21">
        <v>55.03349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71.9566</v>
      </c>
      <c r="F11" s="21">
        <v>64.21732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80.94038</v>
      </c>
      <c r="F12" s="21">
        <v>73.3984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89.25742</v>
      </c>
      <c r="F13" s="21">
        <v>82.58561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96.9548</v>
      </c>
      <c r="F14" s="21">
        <v>91.79926</v>
      </c>
      <c r="G14" s="20"/>
    </row>
    <row r="15" spans="1:7">
      <c r="A15" s="14"/>
      <c r="B15" s="10"/>
      <c r="C15" s="10"/>
      <c r="D15" s="10">
        <v>135</v>
      </c>
      <c r="E15" s="20">
        <v>90.98858</v>
      </c>
      <c r="F15" s="21">
        <v>82.58331</v>
      </c>
      <c r="G15" s="20"/>
    </row>
    <row r="16" spans="1:7">
      <c r="A16" s="14"/>
      <c r="B16" s="14"/>
      <c r="C16" s="10"/>
      <c r="D16" s="10">
        <v>120</v>
      </c>
      <c r="E16" s="20">
        <v>84.06028</v>
      </c>
      <c r="F16" s="21">
        <v>73.38471</v>
      </c>
      <c r="G16" s="20"/>
    </row>
    <row r="17" spans="1:7">
      <c r="A17" s="10"/>
      <c r="B17" s="10"/>
      <c r="C17" s="10"/>
      <c r="D17" s="10">
        <v>105</v>
      </c>
      <c r="E17" s="20">
        <v>76.34763</v>
      </c>
      <c r="F17" s="21">
        <v>64.19666</v>
      </c>
      <c r="G17" s="20"/>
    </row>
    <row r="18" spans="1:7">
      <c r="A18" s="22" t="s">
        <v>16</v>
      </c>
      <c r="B18" s="22"/>
      <c r="C18" s="10"/>
      <c r="D18" s="10">
        <v>90</v>
      </c>
      <c r="E18" s="20">
        <v>67.89268</v>
      </c>
      <c r="F18" s="21">
        <v>55.02294</v>
      </c>
      <c r="G18" s="20"/>
    </row>
    <row r="19" spans="1:7">
      <c r="A19" s="22"/>
      <c r="B19" s="22"/>
      <c r="C19" s="10"/>
      <c r="D19" s="10">
        <v>75</v>
      </c>
      <c r="E19" s="20">
        <v>58.67329</v>
      </c>
      <c r="F19" s="21">
        <v>45.85863</v>
      </c>
      <c r="G19" s="20"/>
    </row>
    <row r="20" spans="1:7">
      <c r="A20" s="22"/>
      <c r="B20" s="22"/>
      <c r="C20" s="10"/>
      <c r="D20" s="10">
        <v>60</v>
      </c>
      <c r="E20" s="20">
        <v>48.66371</v>
      </c>
      <c r="F20" s="21">
        <v>36.68484</v>
      </c>
      <c r="G20" s="20"/>
    </row>
    <row r="21" spans="1:7">
      <c r="A21" s="22"/>
      <c r="B21" s="22"/>
      <c r="C21" s="10"/>
      <c r="D21" s="10">
        <v>45</v>
      </c>
      <c r="E21" s="20">
        <v>37.86005</v>
      </c>
      <c r="F21" s="21">
        <v>27.51528</v>
      </c>
      <c r="G21" s="20"/>
    </row>
    <row r="22" spans="1:7">
      <c r="A22" s="22"/>
      <c r="B22" s="22"/>
      <c r="C22" s="10"/>
      <c r="D22" s="10">
        <v>30</v>
      </c>
      <c r="E22" s="20">
        <v>26.30339</v>
      </c>
      <c r="F22" s="21">
        <v>18.35012</v>
      </c>
      <c r="G22" s="20"/>
    </row>
    <row r="23" spans="1:7">
      <c r="A23" s="23"/>
      <c r="B23" s="23"/>
      <c r="C23" s="10"/>
      <c r="D23" s="10">
        <v>15</v>
      </c>
      <c r="E23" s="20">
        <v>13.978</v>
      </c>
      <c r="F23" s="21">
        <v>9.19619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1.04116</v>
      </c>
      <c r="F24" s="21">
        <v>-0.03706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E29" sqref="E29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313</v>
      </c>
      <c r="F4" s="20"/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181</v>
      </c>
      <c r="F5" s="20"/>
    </row>
    <row r="6" s="1" customFormat="1" spans="1:6">
      <c r="A6" s="9"/>
      <c r="B6" s="9"/>
      <c r="C6" s="10"/>
      <c r="D6" s="19">
        <v>100</v>
      </c>
      <c r="E6" s="19">
        <v>140</v>
      </c>
      <c r="F6" s="20"/>
    </row>
    <row r="7" s="1" customFormat="1" spans="1:6">
      <c r="A7" s="4"/>
      <c r="C7" s="10"/>
      <c r="D7" s="19">
        <v>300</v>
      </c>
      <c r="E7" s="19">
        <v>87</v>
      </c>
      <c r="F7" s="20"/>
    </row>
    <row r="8" s="1" customFormat="1" spans="1:6">
      <c r="A8" s="9"/>
      <c r="B8" s="9"/>
      <c r="C8" s="10"/>
      <c r="D8" s="19">
        <v>500</v>
      </c>
      <c r="E8" s="19">
        <v>68</v>
      </c>
      <c r="F8" s="20"/>
    </row>
    <row r="9" s="1" customFormat="1" spans="1:6">
      <c r="A9" s="10"/>
      <c r="B9" s="10"/>
      <c r="C9" s="10"/>
      <c r="D9" s="19">
        <v>800</v>
      </c>
      <c r="E9" s="19">
        <v>54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A1" sqref="A1:B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24.7083333333333" customWidth="1"/>
    <col min="6" max="6" width="28.825" customWidth="1"/>
    <col min="7" max="7" width="27.05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ht="14.25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ht="14.25" spans="1:8">
      <c r="A4" s="2"/>
      <c r="B4" s="2"/>
      <c r="E4" s="5">
        <v>1</v>
      </c>
      <c r="F4" s="5">
        <v>9.15974</v>
      </c>
      <c r="G4" s="5">
        <f>F4-F13/10*1</f>
        <v>-0.0201860000000007</v>
      </c>
      <c r="H4" s="6">
        <f>G4/F13*100</f>
        <v>-0.0219892840094797</v>
      </c>
    </row>
    <row r="5" customHeight="1" spans="1:8">
      <c r="A5" s="7" t="s">
        <v>5</v>
      </c>
      <c r="B5" s="8" t="s">
        <v>6</v>
      </c>
      <c r="E5" s="5">
        <v>2</v>
      </c>
      <c r="F5" s="5">
        <v>18.31978</v>
      </c>
      <c r="G5" s="5">
        <f>F5-F13/10*2</f>
        <v>-0.0400719999999986</v>
      </c>
      <c r="H5" s="6">
        <f>G5/F13*100</f>
        <v>-0.0436517679989997</v>
      </c>
    </row>
    <row r="6" customHeight="1" spans="1:8">
      <c r="A6" s="9"/>
      <c r="B6" s="9"/>
      <c r="E6" s="5">
        <v>3</v>
      </c>
      <c r="F6" s="5">
        <v>27.49747</v>
      </c>
      <c r="G6" s="5">
        <f>F6-F13/10*3</f>
        <v>-0.0423079999999985</v>
      </c>
      <c r="H6" s="6">
        <f>G6/F13*100</f>
        <v>-0.046087517481076</v>
      </c>
    </row>
    <row r="7" customHeight="1" spans="1:8">
      <c r="A7" s="4"/>
      <c r="E7" s="5">
        <v>4</v>
      </c>
      <c r="F7" s="5">
        <v>36.67733</v>
      </c>
      <c r="G7" s="5">
        <f>F7-F13/10*4</f>
        <v>-0.0423740000000024</v>
      </c>
      <c r="H7" s="6">
        <f>G7/F13*100</f>
        <v>-0.0461594134854707</v>
      </c>
    </row>
    <row r="8" customHeight="1" spans="1:8">
      <c r="A8" s="9"/>
      <c r="B8" s="9"/>
      <c r="E8" s="5">
        <v>5</v>
      </c>
      <c r="F8" s="5">
        <v>45.8587</v>
      </c>
      <c r="G8" s="5">
        <f>F8-F13/10*5</f>
        <v>-0.040930000000003</v>
      </c>
      <c r="H8" s="6">
        <f>G8/F13*100</f>
        <v>-0.0445864160560804</v>
      </c>
    </row>
    <row r="9" customHeight="1" spans="1:8">
      <c r="A9" s="10"/>
      <c r="B9" s="10"/>
      <c r="E9" s="5">
        <v>6</v>
      </c>
      <c r="F9" s="5">
        <v>55.03349</v>
      </c>
      <c r="G9" s="5">
        <f>F9-F13/10*6</f>
        <v>-0.0460659999999962</v>
      </c>
      <c r="H9" s="6">
        <f>G9/F13*100</f>
        <v>-0.0501812323977298</v>
      </c>
    </row>
    <row r="10" customHeight="1" spans="1:8">
      <c r="A10" s="11" t="s">
        <v>7</v>
      </c>
      <c r="B10" s="11"/>
      <c r="E10" s="5">
        <v>7</v>
      </c>
      <c r="F10" s="5">
        <v>64.21732</v>
      </c>
      <c r="G10" s="5">
        <f>F10-F13/10*7</f>
        <v>-0.0421620000000047</v>
      </c>
      <c r="H10" s="6">
        <f>G10/F13*100</f>
        <v>-0.045928474804704</v>
      </c>
    </row>
    <row r="11" customHeight="1" spans="1:8">
      <c r="A11" s="12" t="s">
        <v>8</v>
      </c>
      <c r="B11" s="12" t="s">
        <v>9</v>
      </c>
      <c r="E11" s="5">
        <v>8</v>
      </c>
      <c r="F11" s="5">
        <v>73.3984</v>
      </c>
      <c r="G11" s="5">
        <f>F11-F13/10*8</f>
        <v>-0.041008000000005</v>
      </c>
      <c r="H11" s="6">
        <f>G11/F13*100</f>
        <v>-0.0446713840612713</v>
      </c>
    </row>
    <row r="12" customHeight="1" spans="1:8">
      <c r="A12" s="4" t="s">
        <v>10</v>
      </c>
      <c r="B12" s="4" t="s">
        <v>11</v>
      </c>
      <c r="E12" s="5">
        <v>9</v>
      </c>
      <c r="F12" s="5">
        <v>82.58561</v>
      </c>
      <c r="G12" s="5">
        <f>F12-F13/10*9</f>
        <v>-0.0337239999999923</v>
      </c>
      <c r="H12" s="6">
        <f>G12/F13*100</f>
        <v>-0.0367366795767115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91.79926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2020-09-16T04:00:00Z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