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<sst xmlns="http://schemas.openxmlformats.org/spreadsheetml/2006/main" count="39" uniqueCount="24">
  <si>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</si>
  <si>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</si>
  <si>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</si>
  <si>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</si>
  <si>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</si>
  <si>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</si>
  <si>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</si>
  <si>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</si>
  <si>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</si>
  <si>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P11.Z300S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</si>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</sst>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28.441</c:v>
                </c:pt>
                <c:pt idx="2">
                  <c:v>61.703</c:v>
                </c:pt>
                <c:pt idx="3">
                  <c:v>97.407</c:v>
                </c:pt>
                <c:pt idx="4">
                  <c:v>134.147</c:v>
                </c:pt>
                <c:pt idx="5">
                  <c:v>170.114</c:v>
                </c:pt>
                <c:pt idx="6">
                  <c:v>204.358</c:v>
                </c:pt>
                <c:pt idx="7">
                  <c:v>236.162</c:v>
                </c:pt>
                <c:pt idx="8">
                  <c:v>265.09</c:v>
                </c:pt>
                <c:pt idx="9">
                  <c:v>291.811</c:v>
                </c:pt>
                <c:pt idx="10">
                  <c:v>316.98401</c:v>
                </c:pt>
                <c:pt idx="11">
                  <c:v>298.74301</c:v>
                </c:pt>
                <c:pt idx="12">
                  <c:v>277.40799</c:v>
                </c:pt>
                <c:pt idx="13">
                  <c:v>252.787</c:v>
                </c:pt>
                <c:pt idx="14">
                  <c:v>226.155</c:v>
                </c:pt>
                <c:pt idx="15">
                  <c:v>196.72099</c:v>
                </c:pt>
                <c:pt idx="16">
                  <c:v>164.02901</c:v>
                </c:pt>
                <c:pt idx="17">
                  <c:v>128.65199</c:v>
                </c:pt>
                <c:pt idx="18">
                  <c:v>90.876</c:v>
                </c:pt>
                <c:pt idx="19">
                  <c:v>48.246</c:v>
                </c:pt>
                <c:pt idx="20">
                  <c:v>4.471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31.16</c:v>
                </c:pt>
                <c:pt idx="2">
                  <c:v>62.332</c:v>
                </c:pt>
                <c:pt idx="3">
                  <c:v>93.565</c:v>
                </c:pt>
                <c:pt idx="4">
                  <c:v>124.847</c:v>
                </c:pt>
                <c:pt idx="5">
                  <c:v>156.588</c:v>
                </c:pt>
                <c:pt idx="6">
                  <c:v>188.29999</c:v>
                </c:pt>
                <c:pt idx="7">
                  <c:v>219.639</c:v>
                </c:pt>
                <c:pt idx="8">
                  <c:v>250.745</c:v>
                </c:pt>
                <c:pt idx="9">
                  <c:v>282.06201</c:v>
                </c:pt>
                <c:pt idx="10">
                  <c:v>313</c:v>
                </c:pt>
                <c:pt idx="11">
                  <c:v>282.16699</c:v>
                </c:pt>
                <c:pt idx="12">
                  <c:v>251.30499</c:v>
                </c:pt>
                <c:pt idx="13">
                  <c:v>220.347</c:v>
                </c:pt>
                <c:pt idx="14">
                  <c:v>188.664</c:v>
                </c:pt>
                <c:pt idx="15">
                  <c:v>156.64</c:v>
                </c:pt>
                <c:pt idx="16">
                  <c:v>124.904</c:v>
                </c:pt>
                <c:pt idx="17">
                  <c:v>93.656</c:v>
                </c:pt>
                <c:pt idx="18">
                  <c:v>62.454</c:v>
                </c:pt>
                <c:pt idx="19">
                  <c:v>31.221</c:v>
                </c:pt>
                <c:pt idx="20">
                  <c:v>0.03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-0.0447284345047925</c:v>
                </c:pt>
                <c:pt idx="2">
                  <c:v>-0.0856230031948884</c:v>
                </c:pt>
                <c:pt idx="3">
                  <c:v>-0.107028753993613</c:v>
                </c:pt>
                <c:pt idx="4">
                  <c:v>-0.112779552715658</c:v>
                </c:pt>
                <c:pt idx="5">
                  <c:v>0.0281150159744389</c:v>
                </c:pt>
                <c:pt idx="6">
                  <c:v>0.159741214057507</c:v>
                </c:pt>
                <c:pt idx="7">
                  <c:v>0.172204472843455</c:v>
                </c:pt>
                <c:pt idx="8">
                  <c:v>0.110223642172524</c:v>
                </c:pt>
                <c:pt idx="9">
                  <c:v>0.115658146964856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5</xdr:row>
      <xdr:rowOff>126365</xdr:rowOff>
    </xdr:from>
    <xdr:to>
      <xdr:col>8</xdr:col>
      <xdr:colOff>35560</xdr:colOff>
      <xdr:row>27</xdr:row>
      <xdr:rowOff>51435</xdr:rowOff>
    </xdr:to>
    <xdr:graphicFrame>
      <xdr:nvGraphicFramePr>
        <xdr:cNvPr id="14" name="图表 13"/>
        <xdr:cNvGraphicFramePr/>
      </xdr:nvGraphicFramePr>
      <xdr:xfrm>
        <a:off x="4091305" y="125031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327660</xdr:colOff>
      <xdr:row>4</xdr:row>
      <xdr:rowOff>124460</xdr:rowOff>
    </xdr:from>
    <xdr:to>
      <xdr:col>8</xdr:col>
      <xdr:colOff>514350</xdr:colOff>
      <xdr:row>26</xdr:row>
      <xdr:rowOff>146050</xdr:rowOff>
    </xdr:to>
    <xdr:graphicFrame>
      <xdr:nvGraphicFramePr>
        <xdr:cNvPr id="5" name="图表 2"/>
        <xdr:cNvGraphicFramePr/>
      </xdr:nvGraphicFramePr>
      <xdr:xfrm>
        <a:off x="4214495" y="1038860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F4" sqref="F4:F14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28.441</v>
      </c>
      <c r="F5" s="20">
        <v>31.16</v>
      </c>
      <c r="G5" s="19"/>
    </row>
    <row r="6" spans="1:7">
      <c r="A6" s="9"/>
      <c r="B6" s="9"/>
      <c r="C6" s="10"/>
      <c r="D6" s="10">
        <v>30</v>
      </c>
      <c r="E6" s="19">
        <v>61.703</v>
      </c>
      <c r="F6" s="20">
        <v>62.332</v>
      </c>
      <c r="G6" s="19"/>
    </row>
    <row r="7" spans="1:7">
      <c r="A7" s="4"/>
      <c r="C7" s="10"/>
      <c r="D7" s="10">
        <v>45</v>
      </c>
      <c r="E7" s="19">
        <v>97.407</v>
      </c>
      <c r="F7" s="20">
        <v>93.565</v>
      </c>
      <c r="G7" s="19"/>
    </row>
    <row r="8" spans="1:7">
      <c r="A8" s="9"/>
      <c r="B8" s="9"/>
      <c r="C8" s="10"/>
      <c r="D8" s="10">
        <v>60</v>
      </c>
      <c r="E8" s="19">
        <v>134.147</v>
      </c>
      <c r="F8" s="20">
        <v>124.847</v>
      </c>
      <c r="G8" s="19"/>
    </row>
    <row r="9" spans="1:7">
      <c r="A9" s="10"/>
      <c r="B9" s="10"/>
      <c r="C9" s="10"/>
      <c r="D9" s="10">
        <v>75</v>
      </c>
      <c r="E9" s="19">
        <v>170.114</v>
      </c>
      <c r="F9" s="20">
        <v>156.588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204.358</v>
      </c>
      <c r="F10" s="20">
        <v>188.29999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236.162</v>
      </c>
      <c r="F11" s="20">
        <v>219.639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265.09</v>
      </c>
      <c r="F12" s="20">
        <v>250.745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291.811</v>
      </c>
      <c r="F13" s="20">
        <v>282.06201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316.98401</v>
      </c>
      <c r="F14" s="20">
        <v>313</v>
      </c>
      <c r="G14" s="19"/>
    </row>
    <row r="15" spans="1:7">
      <c r="A15" s="14"/>
      <c r="B15" s="10"/>
      <c r="C15" s="10"/>
      <c r="D15" s="10">
        <v>135</v>
      </c>
      <c r="E15" s="19">
        <v>298.74301</v>
      </c>
      <c r="F15" s="20">
        <v>282.16699</v>
      </c>
      <c r="G15" s="19"/>
    </row>
    <row r="16" spans="1:7">
      <c r="A16" s="14"/>
      <c r="B16" s="14"/>
      <c r="C16" s="10"/>
      <c r="D16" s="10">
        <v>120</v>
      </c>
      <c r="E16" s="19">
        <v>277.40799</v>
      </c>
      <c r="F16" s="20">
        <v>251.30499</v>
      </c>
      <c r="G16" s="19"/>
    </row>
    <row r="17" spans="1:7">
      <c r="A17" s="10"/>
      <c r="B17" s="10"/>
      <c r="C17" s="10"/>
      <c r="D17" s="10">
        <v>105</v>
      </c>
      <c r="E17" s="19">
        <v>252.787</v>
      </c>
      <c r="F17" s="20">
        <v>220.347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226.155</v>
      </c>
      <c r="F18" s="20">
        <v>188.664</v>
      </c>
      <c r="G18" s="19"/>
    </row>
    <row r="19" spans="1:7">
      <c r="A19" s="21"/>
      <c r="B19" s="21"/>
      <c r="C19" s="10"/>
      <c r="D19" s="10">
        <v>75</v>
      </c>
      <c r="E19" s="19">
        <v>196.72099</v>
      </c>
      <c r="F19" s="20">
        <v>156.64</v>
      </c>
      <c r="G19" s="19"/>
    </row>
    <row r="20" spans="1:7">
      <c r="A20" s="21"/>
      <c r="B20" s="21"/>
      <c r="C20" s="10"/>
      <c r="D20" s="10">
        <v>60</v>
      </c>
      <c r="E20" s="19">
        <v>164.02901</v>
      </c>
      <c r="F20" s="20">
        <v>124.904</v>
      </c>
      <c r="G20" s="19"/>
    </row>
    <row r="21" spans="1:7">
      <c r="A21" s="21"/>
      <c r="B21" s="21"/>
      <c r="C21" s="10"/>
      <c r="D21" s="10">
        <v>45</v>
      </c>
      <c r="E21" s="19">
        <v>128.65199</v>
      </c>
      <c r="F21" s="20">
        <v>93.656</v>
      </c>
      <c r="G21" s="19"/>
    </row>
    <row r="22" spans="1:7">
      <c r="A22" s="21"/>
      <c r="B22" s="21"/>
      <c r="C22" s="10"/>
      <c r="D22" s="10">
        <v>30</v>
      </c>
      <c r="E22" s="19">
        <v>90.876</v>
      </c>
      <c r="F22" s="20">
        <v>62.454</v>
      </c>
      <c r="G22" s="19"/>
    </row>
    <row r="23" spans="1:7">
      <c r="A23" s="22"/>
      <c r="B23" s="22"/>
      <c r="C23" s="10"/>
      <c r="D23" s="10">
        <v>15</v>
      </c>
      <c r="E23" s="19">
        <v>48.246</v>
      </c>
      <c r="F23" s="20">
        <v>31.221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4.471</v>
      </c>
      <c r="F24" s="20">
        <v>0.03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85" zoomScaleNormal="85" workbookViewId="0">
      <selection activeCell="F13" sqref="F1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31.16</v>
      </c>
      <c r="G4" s="5">
        <f>F4-F13/10*1</f>
        <v>-0.140000000000001</v>
      </c>
      <c r="H4" s="6">
        <f>G4/F13*100</f>
        <v>-0.0447284345047925</v>
      </c>
    </row>
    <row r="5" customHeight="1" spans="1:8">
      <c r="A5" s="7" t="s">
        <v>5</v>
      </c>
      <c r="B5" s="8" t="s">
        <v>6</v>
      </c>
      <c r="E5" s="5">
        <v>2</v>
      </c>
      <c r="F5" s="5">
        <v>62.332</v>
      </c>
      <c r="G5" s="5">
        <f>F5-F13/10*2</f>
        <v>-0.268000000000001</v>
      </c>
      <c r="H5" s="6">
        <f>G5/F13*100</f>
        <v>-0.0856230031948884</v>
      </c>
    </row>
    <row r="6" customHeight="1" spans="1:8">
      <c r="A6" s="9"/>
      <c r="B6" s="9"/>
      <c r="E6" s="5">
        <v>3</v>
      </c>
      <c r="F6" s="5">
        <v>93.565</v>
      </c>
      <c r="G6" s="5">
        <f>F6-F13/10*3</f>
        <v>-0.335000000000008</v>
      </c>
      <c r="H6" s="6">
        <f>G6/F13*100</f>
        <v>-0.107028753993613</v>
      </c>
    </row>
    <row r="7" customHeight="1" spans="1:8">
      <c r="A7" s="4"/>
      <c r="E7" s="5">
        <v>4</v>
      </c>
      <c r="F7" s="5">
        <v>124.847</v>
      </c>
      <c r="G7" s="5">
        <f>F7-F13/10*4</f>
        <v>-0.353000000000009</v>
      </c>
      <c r="H7" s="6">
        <f>G7/F13*100</f>
        <v>-0.112779552715658</v>
      </c>
    </row>
    <row r="8" customHeight="1" spans="1:8">
      <c r="A8" s="9"/>
      <c r="B8" s="9"/>
      <c r="E8" s="5">
        <v>5</v>
      </c>
      <c r="F8" s="5">
        <v>156.588</v>
      </c>
      <c r="G8" s="5">
        <f>F8-F13/10*5</f>
        <v>0.0879999999999939</v>
      </c>
      <c r="H8" s="6">
        <f>G8/F13*100</f>
        <v>0.0281150159744389</v>
      </c>
    </row>
    <row r="9" customHeight="1" spans="1:8">
      <c r="A9" s="10"/>
      <c r="B9" s="10"/>
      <c r="E9" s="5">
        <v>6</v>
      </c>
      <c r="F9" s="5">
        <v>188.29999</v>
      </c>
      <c r="G9" s="5">
        <f>F9-F13/10*6</f>
        <v>0.499989999999997</v>
      </c>
      <c r="H9" s="6">
        <f>G9/F13*100</f>
        <v>0.159741214057507</v>
      </c>
    </row>
    <row r="10" customHeight="1" spans="1:8">
      <c r="A10" s="11" t="s">
        <v>7</v>
      </c>
      <c r="B10" s="11"/>
      <c r="E10" s="5">
        <v>7</v>
      </c>
      <c r="F10" s="5">
        <v>219.639</v>
      </c>
      <c r="G10" s="5">
        <f>F10-F13/10*7</f>
        <v>0.539000000000016</v>
      </c>
      <c r="H10" s="6">
        <f>G10/F13*100</f>
        <v>0.172204472843455</v>
      </c>
    </row>
    <row r="11" customHeight="1" spans="1:8">
      <c r="A11" s="12" t="s">
        <v>8</v>
      </c>
      <c r="B11" s="12" t="s">
        <v>9</v>
      </c>
      <c r="E11" s="5">
        <v>8</v>
      </c>
      <c r="F11" s="5">
        <v>250.745</v>
      </c>
      <c r="G11" s="5">
        <f>F11-F13/10*8</f>
        <v>0.344999999999999</v>
      </c>
      <c r="H11" s="6">
        <f>G11/F13*100</f>
        <v>0.110223642172524</v>
      </c>
    </row>
    <row r="12" customHeight="1" spans="1:8">
      <c r="A12" s="4" t="s">
        <v>10</v>
      </c>
      <c r="B12" s="4" t="s">
        <v>11</v>
      </c>
      <c r="E12" s="5">
        <v>9</v>
      </c>
      <c r="F12" s="5">
        <v>282.06201</v>
      </c>
      <c r="G12" s="5">
        <f>F12-F13/10*9</f>
        <v>0.362009999999998</v>
      </c>
      <c r="H12" s="6">
        <f>G12/F13*100</f>
        <v>0.115658146964856</v>
      </c>
    </row>
    <row r="13" customHeight="1" spans="1:8">
      <c r="A13" s="4" t="s">
        <v>12</v>
      </c>
      <c r="B13" s="4" t="s">
        <v>13</v>
      </c>
      <c r="E13" s="5">
        <v>10</v>
      </c>
      <c r="F13" s="5">
        <v>313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2020-09-17T06:52:45Z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