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05" windowHeight="13650" activeTab="1"/>
  </bookViews>
  <sheets>
    <sheet name="位移电压曲线Travel &amp; Voltage" sheetId="1" r:id="rId1"/>
    <sheet name="线性度Linearity" sheetId="2" r:id="rId2"/>
  </sheets>
  <definedNames>
    <definedName name="_xlnm._FilterDatabase" localSheetId="0" hidden="1">'位移电压曲线Travel &amp; Voltage'!$F$3:$F$13</definedName>
  </definedNames>
  <calcPr calcId="144525" concurrentCalc="0"/>
</workbook>
</file>

<file path=xl/sharedStrings.xml><?xml version="1.0" encoding="utf-8"?>
<sst xmlns="http://schemas.openxmlformats.org/spreadsheetml/2006/main" count="24">
  <si>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</si>
  <si>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</si>
  <si>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</si>
  <si>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</si>
  <si>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</si>
  <si>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</si>
  <si>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</si>
  <si>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</si>
  <si>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</si>
  <si>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P15.XYZ300S</t>
  </si>
  <si>
    <t>测试温度/Temperature</t>
  </si>
  <si>
    <t>20℃，31%RH</t>
  </si>
  <si>
    <t>负载/Load</t>
  </si>
  <si>
    <t>负载500g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</si>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</sst>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8" fillId="4" borderId="2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27.344</c:v>
                </c:pt>
                <c:pt idx="2">
                  <c:v>59.922</c:v>
                </c:pt>
                <c:pt idx="3">
                  <c:v>94.865</c:v>
                </c:pt>
                <c:pt idx="4">
                  <c:v>130.43401</c:v>
                </c:pt>
                <c:pt idx="5">
                  <c:v>164.614</c:v>
                </c:pt>
                <c:pt idx="6">
                  <c:v>197.483</c:v>
                </c:pt>
                <c:pt idx="7">
                  <c:v>227.621</c:v>
                </c:pt>
                <c:pt idx="8">
                  <c:v>256.23199</c:v>
                </c:pt>
                <c:pt idx="9">
                  <c:v>282.00601</c:v>
                </c:pt>
                <c:pt idx="10">
                  <c:v>306.23801</c:v>
                </c:pt>
                <c:pt idx="11">
                  <c:v>288.827</c:v>
                </c:pt>
                <c:pt idx="12">
                  <c:v>268.379</c:v>
                </c:pt>
                <c:pt idx="13">
                  <c:v>245.15401</c:v>
                </c:pt>
                <c:pt idx="14">
                  <c:v>219.533</c:v>
                </c:pt>
                <c:pt idx="15">
                  <c:v>191.07401</c:v>
                </c:pt>
                <c:pt idx="16">
                  <c:v>160.40199</c:v>
                </c:pt>
                <c:pt idx="17">
                  <c:v>125.23</c:v>
                </c:pt>
                <c:pt idx="18">
                  <c:v>88.349</c:v>
                </c:pt>
                <c:pt idx="19">
                  <c:v>48.676</c:v>
                </c:pt>
                <c:pt idx="20">
                  <c:v>6.118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28.96</c:v>
                </c:pt>
                <c:pt idx="2">
                  <c:v>58.424</c:v>
                </c:pt>
                <c:pt idx="3">
                  <c:v>87.986</c:v>
                </c:pt>
                <c:pt idx="4">
                  <c:v>117.48</c:v>
                </c:pt>
                <c:pt idx="5">
                  <c:v>146.962</c:v>
                </c:pt>
                <c:pt idx="6">
                  <c:v>176.44</c:v>
                </c:pt>
                <c:pt idx="7">
                  <c:v>205.92101</c:v>
                </c:pt>
                <c:pt idx="8">
                  <c:v>235.616</c:v>
                </c:pt>
                <c:pt idx="9">
                  <c:v>265.29599</c:v>
                </c:pt>
                <c:pt idx="10">
                  <c:v>294.89999</c:v>
                </c:pt>
                <c:pt idx="11">
                  <c:v>266.16599</c:v>
                </c:pt>
                <c:pt idx="12">
                  <c:v>236.623</c:v>
                </c:pt>
                <c:pt idx="13">
                  <c:v>206.94299</c:v>
                </c:pt>
                <c:pt idx="14">
                  <c:v>177.34</c:v>
                </c:pt>
                <c:pt idx="15">
                  <c:v>147.341</c:v>
                </c:pt>
                <c:pt idx="16">
                  <c:v>117.936</c:v>
                </c:pt>
                <c:pt idx="17">
                  <c:v>88.487</c:v>
                </c:pt>
                <c:pt idx="18">
                  <c:v>58.884</c:v>
                </c:pt>
                <c:pt idx="19">
                  <c:v>29.419</c:v>
                </c:pt>
                <c:pt idx="20">
                  <c:v>0.076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线性度</a:t>
            </a:r>
            <a:endParaRPr lang="zh-CN" altLang="en-US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Linearity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-0.179721606636881</c:v>
                </c:pt>
                <c:pt idx="2">
                  <c:v>-0.188537815820205</c:v>
                </c:pt>
                <c:pt idx="3">
                  <c:v>-0.164122419943114</c:v>
                </c:pt>
                <c:pt idx="4">
                  <c:v>-0.162765688801821</c:v>
                </c:pt>
                <c:pt idx="5">
                  <c:v>-0.165478133790378</c:v>
                </c:pt>
                <c:pt idx="6">
                  <c:v>-0.169546970822215</c:v>
                </c:pt>
                <c:pt idx="7">
                  <c:v>-0.172595122841476</c:v>
                </c:pt>
                <c:pt idx="8">
                  <c:v>-0.103083082505358</c:v>
                </c:pt>
                <c:pt idx="9">
                  <c:v>-0.0386575123315445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  <a:endParaRPr lang="en-US"/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（%F.S.）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136488</xdr:colOff>
      <xdr:row>5</xdr:row>
      <xdr:rowOff>80683</xdr:rowOff>
    </xdr:from>
    <xdr:to>
      <xdr:col>7</xdr:col>
      <xdr:colOff>652743</xdr:colOff>
      <xdr:row>27</xdr:row>
      <xdr:rowOff>5118</xdr:rowOff>
    </xdr:to>
    <xdr:graphicFrame>
      <xdr:nvGraphicFramePr>
        <xdr:cNvPr id="14" name="图表 13"/>
        <xdr:cNvGraphicFramePr/>
      </xdr:nvGraphicFramePr>
      <xdr:xfrm>
        <a:off x="4022090" y="1204595"/>
        <a:ext cx="7393305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403897</xdr:colOff>
      <xdr:row>4</xdr:row>
      <xdr:rowOff>178958</xdr:rowOff>
    </xdr:from>
    <xdr:to>
      <xdr:col>8</xdr:col>
      <xdr:colOff>590587</xdr:colOff>
      <xdr:row>26</xdr:row>
      <xdr:rowOff>162448</xdr:rowOff>
    </xdr:to>
    <xdr:graphicFrame>
      <xdr:nvGraphicFramePr>
        <xdr:cNvPr id="5" name="图表 2"/>
        <xdr:cNvGraphicFramePr/>
      </xdr:nvGraphicFramePr>
      <xdr:xfrm>
        <a:off x="4290060" y="1092835"/>
        <a:ext cx="7701915" cy="4593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zoomScale="85" zoomScaleNormal="85" topLeftCell="A5" workbookViewId="0">
      <selection activeCell="E33" sqref="E33"/>
    </sheetView>
  </sheetViews>
  <sheetFormatPr defaultColWidth="9" defaultRowHeight="16.5" outlineLevelCol="6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15</v>
      </c>
      <c r="E5" s="19">
        <v>27.344</v>
      </c>
      <c r="F5" s="20">
        <v>28.96</v>
      </c>
      <c r="G5" s="19"/>
    </row>
    <row r="6" spans="1:7">
      <c r="A6" s="9"/>
      <c r="B6" s="9"/>
      <c r="C6" s="10"/>
      <c r="D6" s="10">
        <v>30</v>
      </c>
      <c r="E6" s="19">
        <v>59.922</v>
      </c>
      <c r="F6" s="20">
        <v>58.424</v>
      </c>
      <c r="G6" s="19"/>
    </row>
    <row r="7" spans="1:7">
      <c r="A7" s="4"/>
      <c r="C7" s="10"/>
      <c r="D7" s="10">
        <v>45</v>
      </c>
      <c r="E7" s="19">
        <v>94.865</v>
      </c>
      <c r="F7" s="20">
        <v>87.986</v>
      </c>
      <c r="G7" s="19"/>
    </row>
    <row r="8" spans="1:7">
      <c r="A8" s="9"/>
      <c r="B8" s="9"/>
      <c r="C8" s="10"/>
      <c r="D8" s="10">
        <v>60</v>
      </c>
      <c r="E8" s="19">
        <v>130.43401</v>
      </c>
      <c r="F8" s="20">
        <v>117.48</v>
      </c>
      <c r="G8" s="19"/>
    </row>
    <row r="9" spans="1:7">
      <c r="A9" s="10"/>
      <c r="B9" s="10"/>
      <c r="C9" s="10"/>
      <c r="D9" s="10">
        <v>75</v>
      </c>
      <c r="E9" s="19">
        <v>164.614</v>
      </c>
      <c r="F9" s="20">
        <v>146.962</v>
      </c>
      <c r="G9" s="19"/>
    </row>
    <row r="10" spans="1:7">
      <c r="A10" s="11" t="s">
        <v>7</v>
      </c>
      <c r="B10" s="11"/>
      <c r="C10" s="10"/>
      <c r="D10" s="10">
        <v>90</v>
      </c>
      <c r="E10" s="19">
        <v>197.483</v>
      </c>
      <c r="F10" s="20">
        <v>176.44</v>
      </c>
      <c r="G10" s="19"/>
    </row>
    <row r="11" spans="1:7">
      <c r="A11" s="12" t="s">
        <v>8</v>
      </c>
      <c r="B11" s="12" t="s">
        <v>9</v>
      </c>
      <c r="C11" s="10"/>
      <c r="D11" s="10">
        <v>105</v>
      </c>
      <c r="E11" s="19">
        <v>227.621</v>
      </c>
      <c r="F11" s="20">
        <v>205.92101</v>
      </c>
      <c r="G11" s="19"/>
    </row>
    <row r="12" spans="1:7">
      <c r="A12" s="4" t="s">
        <v>10</v>
      </c>
      <c r="B12" s="4" t="s">
        <v>11</v>
      </c>
      <c r="C12" s="10"/>
      <c r="D12" s="10">
        <v>120</v>
      </c>
      <c r="E12" s="19">
        <v>256.23199</v>
      </c>
      <c r="F12" s="20">
        <v>235.616</v>
      </c>
      <c r="G12" s="19"/>
    </row>
    <row r="13" spans="1:7">
      <c r="A13" s="4" t="s">
        <v>12</v>
      </c>
      <c r="B13" s="4" t="s">
        <v>13</v>
      </c>
      <c r="C13" s="10"/>
      <c r="D13" s="10">
        <v>135</v>
      </c>
      <c r="E13" s="19">
        <v>282.00601</v>
      </c>
      <c r="F13" s="20">
        <v>265.29599</v>
      </c>
      <c r="G13" s="19"/>
    </row>
    <row r="14" spans="1:7">
      <c r="A14" s="4" t="s">
        <v>14</v>
      </c>
      <c r="B14" s="4" t="s">
        <v>15</v>
      </c>
      <c r="C14" s="10"/>
      <c r="D14" s="10">
        <v>150</v>
      </c>
      <c r="E14" s="19">
        <v>306.23801</v>
      </c>
      <c r="F14" s="20">
        <v>294.89999</v>
      </c>
      <c r="G14" s="19"/>
    </row>
    <row r="15" spans="1:7">
      <c r="A15" s="14"/>
      <c r="B15" s="10"/>
      <c r="C15" s="10"/>
      <c r="D15" s="10">
        <v>135</v>
      </c>
      <c r="E15" s="19">
        <v>288.827</v>
      </c>
      <c r="F15" s="20">
        <v>266.16599</v>
      </c>
      <c r="G15" s="19"/>
    </row>
    <row r="16" spans="1:7">
      <c r="A16" s="14"/>
      <c r="B16" s="14"/>
      <c r="C16" s="10"/>
      <c r="D16" s="10">
        <v>120</v>
      </c>
      <c r="E16" s="19">
        <v>268.379</v>
      </c>
      <c r="F16" s="20">
        <v>236.623</v>
      </c>
      <c r="G16" s="19"/>
    </row>
    <row r="17" spans="1:7">
      <c r="A17" s="10"/>
      <c r="B17" s="10"/>
      <c r="C17" s="10"/>
      <c r="D17" s="10">
        <v>105</v>
      </c>
      <c r="E17" s="19">
        <v>245.15401</v>
      </c>
      <c r="F17" s="20">
        <v>206.94299</v>
      </c>
      <c r="G17" s="19"/>
    </row>
    <row r="18" spans="1:7">
      <c r="A18" s="21" t="s">
        <v>16</v>
      </c>
      <c r="B18" s="21"/>
      <c r="C18" s="10"/>
      <c r="D18" s="10">
        <v>90</v>
      </c>
      <c r="E18" s="19">
        <v>219.533</v>
      </c>
      <c r="F18" s="20">
        <v>177.34</v>
      </c>
      <c r="G18" s="19"/>
    </row>
    <row r="19" spans="1:7">
      <c r="A19" s="21"/>
      <c r="B19" s="21"/>
      <c r="C19" s="10"/>
      <c r="D19" s="10">
        <v>75</v>
      </c>
      <c r="E19" s="19">
        <v>191.07401</v>
      </c>
      <c r="F19" s="20">
        <v>147.341</v>
      </c>
      <c r="G19" s="19"/>
    </row>
    <row r="20" spans="1:7">
      <c r="A20" s="21"/>
      <c r="B20" s="21"/>
      <c r="C20" s="10"/>
      <c r="D20" s="10">
        <v>60</v>
      </c>
      <c r="E20" s="19">
        <v>160.40199</v>
      </c>
      <c r="F20" s="20">
        <v>117.936</v>
      </c>
      <c r="G20" s="19"/>
    </row>
    <row r="21" spans="1:7">
      <c r="A21" s="21"/>
      <c r="B21" s="21"/>
      <c r="C21" s="10"/>
      <c r="D21" s="10">
        <v>45</v>
      </c>
      <c r="E21" s="19">
        <v>125.23</v>
      </c>
      <c r="F21" s="20">
        <v>88.487</v>
      </c>
      <c r="G21" s="19"/>
    </row>
    <row r="22" spans="1:7">
      <c r="A22" s="21"/>
      <c r="B22" s="21"/>
      <c r="C22" s="10"/>
      <c r="D22" s="10">
        <v>30</v>
      </c>
      <c r="E22" s="19">
        <v>88.349</v>
      </c>
      <c r="F22" s="20">
        <v>58.884</v>
      </c>
      <c r="G22" s="19"/>
    </row>
    <row r="23" spans="1:7">
      <c r="A23" s="22"/>
      <c r="B23" s="22"/>
      <c r="C23" s="10"/>
      <c r="D23" s="10">
        <v>15</v>
      </c>
      <c r="E23" s="19">
        <v>48.676</v>
      </c>
      <c r="F23" s="20">
        <v>29.419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6.118</v>
      </c>
      <c r="F24" s="20">
        <v>0.076</v>
      </c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1"/>
  <sheetViews>
    <sheetView tabSelected="1" zoomScale="85" zoomScaleNormal="85" workbookViewId="0">
      <selection activeCell="F30" sqref="F30"/>
    </sheetView>
  </sheetViews>
  <sheetFormatPr defaultColWidth="9" defaultRowHeight="16.5" outlineLevelCol="7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28.96</v>
      </c>
      <c r="G4" s="5">
        <f>F4-F13/10*1</f>
        <v>-0.529999</v>
      </c>
      <c r="H4" s="6">
        <f>G4/F13*100</f>
        <v>-0.179721606636881</v>
      </c>
    </row>
    <row r="5" customHeight="1" spans="1:8">
      <c r="A5" s="7" t="s">
        <v>5</v>
      </c>
      <c r="B5" s="8" t="s">
        <v>6</v>
      </c>
      <c r="E5" s="5">
        <v>2</v>
      </c>
      <c r="F5" s="5">
        <v>58.424</v>
      </c>
      <c r="G5" s="5">
        <f>F5-F13/10*2</f>
        <v>-0.555998000000002</v>
      </c>
      <c r="H5" s="6">
        <f>G5/F13*100</f>
        <v>-0.188537815820205</v>
      </c>
    </row>
    <row r="6" customHeight="1" spans="1:8">
      <c r="A6" s="9"/>
      <c r="B6" s="9"/>
      <c r="E6" s="5">
        <v>3</v>
      </c>
      <c r="F6" s="5">
        <v>87.986</v>
      </c>
      <c r="G6" s="5">
        <f>F6-F13/10*3</f>
        <v>-0.483997000000002</v>
      </c>
      <c r="H6" s="6">
        <f>G6/F13*100</f>
        <v>-0.164122419943114</v>
      </c>
    </row>
    <row r="7" customHeight="1" spans="1:8">
      <c r="A7" s="4"/>
      <c r="E7" s="5">
        <v>4</v>
      </c>
      <c r="F7" s="5">
        <v>117.48</v>
      </c>
      <c r="G7" s="5">
        <f>F7-F13/10*4</f>
        <v>-0.479996</v>
      </c>
      <c r="H7" s="6">
        <f>G7/F13*100</f>
        <v>-0.162765688801821</v>
      </c>
    </row>
    <row r="8" customHeight="1" spans="1:8">
      <c r="A8" s="9"/>
      <c r="B8" s="9"/>
      <c r="E8" s="5">
        <v>5</v>
      </c>
      <c r="F8" s="5">
        <v>146.962</v>
      </c>
      <c r="G8" s="5">
        <f>F8-F13/10*5</f>
        <v>-0.487995000000012</v>
      </c>
      <c r="H8" s="6">
        <f>G8/F13*100</f>
        <v>-0.165478133790378</v>
      </c>
    </row>
    <row r="9" customHeight="1" spans="1:8">
      <c r="A9" s="10"/>
      <c r="B9" s="10"/>
      <c r="E9" s="5">
        <v>6</v>
      </c>
      <c r="F9" s="5">
        <v>176.44</v>
      </c>
      <c r="G9" s="5">
        <f>F9-F13/10*6</f>
        <v>-0.499994000000015</v>
      </c>
      <c r="H9" s="6">
        <f>G9/F13*100</f>
        <v>-0.169546970822215</v>
      </c>
    </row>
    <row r="10" customHeight="1" spans="1:8">
      <c r="A10" s="11" t="s">
        <v>7</v>
      </c>
      <c r="B10" s="11"/>
      <c r="E10" s="5">
        <v>7</v>
      </c>
      <c r="F10" s="5">
        <v>205.92101</v>
      </c>
      <c r="G10" s="5">
        <f>F10-F13/10*7</f>
        <v>-0.508983000000001</v>
      </c>
      <c r="H10" s="6">
        <f>G10/F13*100</f>
        <v>-0.172595122841476</v>
      </c>
    </row>
    <row r="11" customHeight="1" spans="1:8">
      <c r="A11" s="12" t="s">
        <v>8</v>
      </c>
      <c r="B11" s="12" t="s">
        <v>9</v>
      </c>
      <c r="E11" s="5">
        <v>8</v>
      </c>
      <c r="F11" s="5">
        <v>235.616</v>
      </c>
      <c r="G11" s="5">
        <f>F11-F13/10*8</f>
        <v>-0.303991999999994</v>
      </c>
      <c r="H11" s="6">
        <f>G11/F13*100</f>
        <v>-0.103083082505358</v>
      </c>
    </row>
    <row r="12" customHeight="1" spans="1:8">
      <c r="A12" s="4" t="s">
        <v>10</v>
      </c>
      <c r="B12" s="4" t="s">
        <v>11</v>
      </c>
      <c r="E12" s="5">
        <v>9</v>
      </c>
      <c r="F12" s="5">
        <v>265.29599</v>
      </c>
      <c r="G12" s="5">
        <f>F12-F13/10*9</f>
        <v>-0.114000999999973</v>
      </c>
      <c r="H12" s="6">
        <f>G12/F13*100</f>
        <v>-0.0386575123315445</v>
      </c>
    </row>
    <row r="13" customHeight="1" spans="1:8">
      <c r="A13" s="4" t="s">
        <v>12</v>
      </c>
      <c r="B13" s="4" t="s">
        <v>13</v>
      </c>
      <c r="E13" s="5">
        <v>10</v>
      </c>
      <c r="F13" s="5">
        <v>294.89999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dcterms:created xsi:type="dcterms:W3CDTF">2018-09-20T06:11:00Z</dcterms:created>
  <cp:lastPrinted>2019-04-01T01:11:00Z</cp:lastPrinted>
  <dcterms:modified xsi:type="dcterms:W3CDTF">2020-11-25T08:48:44Z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